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<sst xmlns="http://schemas.openxmlformats.org/spreadsheetml/2006/main" count="476" uniqueCount="408">
  <si>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</si>
  <si>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</si>
  <si>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</si>
  <si>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</si>
  <si>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</si>
  <si>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</si>
  <si>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</si>
  <si>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</si>
  <si>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</si>
  <si>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</si>
  <si>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</si>
  <si>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</si>
  <si>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</si>
  <si>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</si>
  <si>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</si>
  <si>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</si>
  <si>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</si>
  <si>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</si>
  <si>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</si>
  <si>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</si>
  <si>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</si>
  <si>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</si>
  <si>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</si>
  <si>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</si>
  <si>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</si>
  <si>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</si>
  <si>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</si>
  <si>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</si>
  <si>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</si>
  <si>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</si>
  <si>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</si>
  <si>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</si>
  <si>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</si>
  <si>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</si>
  <si>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</si>
  <si>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</si>
  <si>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</si>
  <si>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</si>
  <si>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</si>
  <si>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</si>
  <si>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</si>
  <si>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</si>
  <si>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</si>
  <si>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</si>
  <si>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</si>
  <si>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</si>
  <si>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</si>
  <si>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</si>
  <si>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</si>
  <si>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</si>
  <si>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</si>
  <si>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</si>
  <si>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</si>
  <si>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</si>
  <si>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</si>
  <si>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</si>
  <si>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</si>
  <si>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</si>
  <si>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</si>
  <si>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</si>
  <si>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</si>
  <si>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</si>
  <si>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</si>
  <si>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</si>
  <si>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</si>
  <si>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</si>
  <si>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</si>
  <si>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</si>
  <si>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</si>
  <si>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</si>
  <si>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</si>
  <si>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</si>
  <si>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</si>
  <si>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</si>
  <si>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</si>
  <si>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</si>
  <si>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</si>
  <si>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</si>
  <si>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</si>
  <si>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</si>
  <si>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</si>
  <si>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</si>
  <si>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</si>
  <si>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</si>
  <si>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</si>
  <si>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</si>
  <si>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</si>
  <si>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</si>
  <si>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</si>
  <si>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</si>
  <si>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</si>
  <si>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</si>
  <si>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</si>
  <si>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</si>
  <si>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</si>
  <si>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</si>
  <si>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</si>
  <si>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</si>
  <si>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</si>
  <si>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</si>
  <si>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</si>
  <si>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</si>
  <si>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</si>
  <si>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</si>
  <si>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</si>
  <si>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</si>
  <si>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</si>
  <si>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</si>
  <si>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</si>
  <si>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</si>
  <si>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</si>
  <si>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</si>
  <si>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</si>
  <si>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</si>
  <si>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</si>
  <si>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</si>
  <si>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</si>
  <si>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</si>
  <si>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</si>
  <si>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</si>
  <si>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</si>
  <si>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</si>
  <si>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</si>
  <si>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</si>
  <si>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</si>
  <si>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</si>
  <si>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</si>
  <si>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</si>
  <si>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</si>
  <si>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</si>
  <si>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</si>
  <si>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</si>
  <si>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</si>
  <si>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</si>
  <si>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</si>
  <si>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</si>
  <si>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</si>
  <si>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</si>
  <si>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</si>
  <si>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</si>
  <si>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</si>
  <si>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</si>
  <si>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</si>
  <si>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</si>
  <si>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</si>
  <si>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</si>
  <si>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</si>
  <si>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</si>
  <si>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</si>
  <si>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</si>
  <si>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</si>
  <si>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</si>
  <si>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</si>
  <si>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</si>
  <si>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</si>
  <si>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</si>
  <si>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</si>
  <si>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</si>
  <si>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</si>
  <si>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</si>
  <si>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</si>
  <si>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</si>
  <si>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</si>
  <si>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</si>
  <si>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</si>
  <si>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</si>
  <si>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</si>
  <si>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</si>
  <si>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</si>
  <si>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</si>
  <si>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</si>
  <si>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</si>
  <si>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</si>
  <si>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</si>
  <si>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</si>
  <si>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</si>
  <si>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</si>
  <si>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</si>
  <si>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</si>
  <si>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</si>
  <si>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</si>
  <si>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</si>
  <si>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</si>
  <si>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</si>
  <si>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</si>
  <si>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</si>
  <si>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</si>
  <si>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</si>
  <si>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</si>
  <si>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</si>
  <si>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</si>
  <si>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</si>
  <si>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</si>
  <si>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</si>
  <si>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</si>
  <si>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</si>
  <si>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</si>
  <si>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</si>
  <si>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</si>
  <si>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</si>
  <si>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</si>
  <si>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</si>
  <si>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</si>
  <si>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</si>
  <si>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</si>
  <si>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</si>
  <si>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</si>
  <si>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</si>
  <si>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</si>
  <si>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</si>
  <si>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</si>
  <si>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</si>
  <si>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</si>
  <si>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</si>
  <si>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</si>
  <si>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</si>
  <si>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</si>
  <si>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</si>
  <si>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</si>
  <si>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</si>
  <si>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</si>
  <si>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</si>
  <si>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</si>
  <si>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</si>
  <si>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</si>
  <si>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</si>
  <si>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</si>
  <si>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</si>
  <si>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</si>
  <si>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</si>
  <si>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</si>
  <si>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</si>
  <si>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</si>
  <si>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</si>
  <si>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</si>
  <si>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</si>
  <si>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</si>
  <si>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</si>
  <si>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</si>
  <si>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</si>
  <si>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</si>
  <si>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</si>
  <si>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</si>
  <si>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</si>
  <si>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</si>
  <si>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</si>
  <si>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</si>
  <si>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</si>
  <si>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</si>
  <si>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</si>
  <si>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</si>
  <si>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</si>
  <si>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</si>
  <si>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</si>
  <si>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</si>
  <si>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</si>
  <si>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</si>
  <si>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</si>
  <si>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</si>
  <si>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</si>
  <si>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</si>
  <si>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</si>
  <si>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</si>
  <si>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</si>
  <si>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</si>
  <si>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</si>
  <si>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</si>
  <si>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</si>
  <si>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</si>
  <si>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</si>
  <si>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</si>
  <si>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</si>
  <si>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</si>
  <si>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</si>
  <si>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</si>
  <si>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</si>
  <si>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</si>
  <si>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</si>
  <si>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</si>
  <si>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</si>
  <si>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</si>
  <si>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</si>
  <si>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</si>
  <si>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</si>
  <si>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</si>
  <si>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</si>
  <si>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</si>
  <si>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</si>
  <si>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</si>
  <si>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</si>
  <si>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</si>
  <si>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</si>
  <si>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</si>
  <si>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</si>
  <si>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</si>
  <si>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</si>
  <si>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</si>
  <si>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</si>
  <si>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</si>
  <si>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</si>
  <si>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</si>
  <si>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</si>
  <si>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</si>
  <si>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</si>
  <si>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</si>
  <si>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</si>
  <si>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</si>
  <si>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</si>
  <si>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</si>
  <si>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</si>
  <si>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</si>
  <si>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</si>
  <si>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</si>
  <si>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</si>
  <si>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</si>
  <si>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</si>
  <si>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</si>
  <si>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</si>
  <si>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</si>
  <si>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</si>
  <si>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</si>
  <si>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</si>
  <si>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</si>
  <si>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</si>
  <si>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</si>
  <si>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</si>
  <si>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</si>
  <si>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</si>
  <si>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</si>
  <si>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</si>
  <si>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</si>
  <si>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</si>
  <si>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</si>
  <si>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</si>
  <si>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</si>
  <si>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</si>
  <si>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</si>
  <si>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</si>
  <si>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</si>
  <si>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</si>
  <si>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</si>
  <si>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</si>
  <si>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</si>
  <si>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</si>
  <si>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</si>
  <si>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</si>
  <si>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</si>
  <si>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</si>
  <si>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</si>
  <si>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</si>
  <si>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</si>
  <si>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</si>
  <si>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перше півріччя 2017 року</t>
  </si>
  <si>
    <t>ТУ ДСА України в Івано-Франкiвській областi</t>
  </si>
  <si>
    <t>76000. Івано-Франківська область.м. Івано-Франківськ</t>
  </si>
  <si>
    <t>вул. Грюнвальдська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</si>
  <si>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</si>
  <si>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</si>
  <si>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</si>
  <si>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</si>
  <si>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</si>
  <si>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</si>
  <si>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</si>
  <si>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</si>
  <si>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</si>
  <si>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</si>
  <si>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</si>
  <si>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</si>
  <si>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</si>
  <si>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</si>
  <si>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</si>
  <si>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</si>
  <si>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</si>
  <si>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</si>
  <si>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</si>
  <si>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</si>
  <si>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</si>
  <si>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</si>
  <si>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</si>
  <si>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</si>
  <si>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</si>
  <si>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</si>
  <si>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</si>
  <si>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</si>
  <si>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</si>
  <si>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</si>
  <si>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</si>
  <si>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</si>
  <si>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</si>
  <si>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</si>
  <si>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</si>
  <si>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</si>
  <si>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</si>
  <si>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</si>
  <si>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</si>
  <si>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</si>
  <si>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</si>
  <si>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</si>
  <si>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</si>
  <si>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</si>
  <si>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</si>
  <si>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</si>
  <si>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О.І. Рибак</t>
  </si>
  <si>
    <t>М.Ю. Подольська</t>
  </si>
  <si>
    <t>(097) 629-81-47</t>
  </si>
  <si>
    <t>(034-2) 53-91-34</t>
  </si>
  <si>
    <t>statist1@if.court.gov.ua</t>
  </si>
  <si>
    <t>10 липня 2017 року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</si>
</sst>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2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1" fillId="0" borderId="23" xfId="53" applyNumberFormat="1" applyFont="1" applyFill="1" applyBorder="1" applyAlignment="1" applyProtection="1">
      <alignment horizontal="left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22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11"/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12" ht="12.75" customHeight="1">
      <c r="A2" s="212" t="s">
        <v>331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</row>
    <row r="3" ht="11.25" customHeight="1">
      <c r="A3" s="129"/>
    </row>
    <row r="4" spans="1:12" ht="18.75" customHeight="1">
      <c r="A4" s="213" t="s">
        <v>332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</row>
    <row r="5" spans="1:12" ht="18.75" customHeight="1">
      <c r="A5" s="213" t="s">
        <v>165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</row>
    <row r="6" spans="1:12" ht="18.75" customHeight="1">
      <c r="A6" s="213" t="s">
        <v>166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</row>
    <row r="7" ht="12" customHeight="1">
      <c r="A7" s="129"/>
    </row>
    <row r="8" spans="1:12" ht="18" customHeight="1">
      <c r="A8" s="214" t="s">
        <v>352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</row>
    <row r="9" spans="1:12" ht="12.75" customHeight="1">
      <c r="A9" s="130"/>
      <c r="B9" s="130"/>
      <c r="C9" s="130"/>
      <c r="D9" s="210" t="s">
        <v>333</v>
      </c>
      <c r="E9" s="210"/>
      <c r="F9" s="210"/>
      <c r="G9" s="210"/>
      <c r="H9" s="210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17" t="s">
        <v>334</v>
      </c>
      <c r="B12" s="218"/>
      <c r="C12" s="218"/>
      <c r="D12" s="219"/>
      <c r="E12" s="217" t="s">
        <v>335</v>
      </c>
      <c r="F12" s="218"/>
      <c r="G12" s="219"/>
      <c r="H12" s="131"/>
      <c r="I12" s="220" t="s">
        <v>336</v>
      </c>
      <c r="J12" s="220"/>
      <c r="K12" s="220"/>
      <c r="L12" s="220"/>
    </row>
    <row r="13" spans="1:12" ht="15.75" customHeight="1">
      <c r="A13" s="234"/>
      <c r="B13" s="235"/>
      <c r="C13" s="235"/>
      <c r="D13" s="236"/>
      <c r="E13" s="237"/>
      <c r="F13" s="238"/>
      <c r="G13" s="239"/>
      <c r="H13" s="131"/>
      <c r="I13" s="233" t="s">
        <v>337</v>
      </c>
      <c r="J13" s="233"/>
      <c r="K13" s="233"/>
      <c r="L13" s="233"/>
    </row>
    <row r="14" spans="1:12" ht="15.75" customHeight="1">
      <c r="A14" s="221" t="s">
        <v>167</v>
      </c>
      <c r="B14" s="222"/>
      <c r="C14" s="222"/>
      <c r="D14" s="223"/>
      <c r="E14" s="227" t="s">
        <v>168</v>
      </c>
      <c r="F14" s="228"/>
      <c r="G14" s="229"/>
      <c r="H14" s="131"/>
      <c r="I14" s="233"/>
      <c r="J14" s="233"/>
      <c r="K14" s="233"/>
      <c r="L14" s="233"/>
    </row>
    <row r="15" spans="1:8" ht="33.75" customHeight="1">
      <c r="A15" s="224"/>
      <c r="B15" s="225"/>
      <c r="C15" s="225"/>
      <c r="D15" s="226"/>
      <c r="E15" s="230"/>
      <c r="F15" s="231"/>
      <c r="G15" s="232"/>
      <c r="H15" s="131"/>
    </row>
    <row r="16" spans="1:13" ht="18.75" customHeight="1">
      <c r="A16" s="251" t="s">
        <v>169</v>
      </c>
      <c r="B16" s="252"/>
      <c r="C16" s="252"/>
      <c r="D16" s="253"/>
      <c r="E16" s="227" t="s">
        <v>168</v>
      </c>
      <c r="F16" s="228"/>
      <c r="G16" s="229"/>
      <c r="H16" s="131"/>
      <c r="I16" s="254"/>
      <c r="J16" s="254"/>
      <c r="K16" s="254"/>
      <c r="L16" s="254"/>
      <c r="M16" s="132"/>
    </row>
    <row r="17" spans="1:16" ht="57.75" customHeight="1">
      <c r="A17" s="234"/>
      <c r="B17" s="235"/>
      <c r="C17" s="235"/>
      <c r="D17" s="236"/>
      <c r="E17" s="230"/>
      <c r="F17" s="231"/>
      <c r="G17" s="232"/>
      <c r="H17" s="131"/>
      <c r="I17" s="255" t="s">
        <v>170</v>
      </c>
      <c r="J17" s="256"/>
      <c r="K17" s="256"/>
      <c r="L17" s="256"/>
      <c r="M17" s="133"/>
      <c r="N17" s="134"/>
      <c r="O17" s="134"/>
      <c r="P17" s="135"/>
    </row>
    <row r="18" spans="1:13" ht="14.25" customHeight="1">
      <c r="A18" s="251" t="s">
        <v>171</v>
      </c>
      <c r="B18" s="252"/>
      <c r="C18" s="252"/>
      <c r="D18" s="253"/>
      <c r="E18" s="227" t="s">
        <v>172</v>
      </c>
      <c r="F18" s="257"/>
      <c r="G18" s="258"/>
      <c r="H18" s="131"/>
      <c r="I18" s="136"/>
      <c r="J18" s="136"/>
      <c r="K18" s="136"/>
      <c r="L18" s="136"/>
      <c r="M18" s="135"/>
    </row>
    <row r="19" spans="1:12" ht="81" customHeight="1">
      <c r="A19" s="234"/>
      <c r="B19" s="235"/>
      <c r="C19" s="235"/>
      <c r="D19" s="236"/>
      <c r="E19" s="237"/>
      <c r="F19" s="238"/>
      <c r="G19" s="239"/>
      <c r="H19" s="131"/>
      <c r="I19" s="215" t="s">
        <v>173</v>
      </c>
      <c r="J19" s="216"/>
      <c r="K19" s="216"/>
      <c r="L19" s="216"/>
    </row>
    <row r="20" spans="1:12" ht="81" customHeight="1">
      <c r="A20" s="259" t="s">
        <v>174</v>
      </c>
      <c r="B20" s="259"/>
      <c r="C20" s="259"/>
      <c r="D20" s="259"/>
      <c r="E20" s="260" t="s">
        <v>175</v>
      </c>
      <c r="F20" s="260"/>
      <c r="G20" s="260"/>
      <c r="H20" s="131"/>
      <c r="I20" s="215" t="s">
        <v>176</v>
      </c>
      <c r="J20" s="216"/>
      <c r="K20" s="216"/>
      <c r="L20" s="216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64" t="s">
        <v>338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6"/>
      <c r="M24" s="139"/>
    </row>
    <row r="25" spans="1:13" ht="12.75" customHeight="1">
      <c r="A25" s="267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9"/>
      <c r="M25" s="139"/>
    </row>
    <row r="26" spans="1:13" ht="21" customHeight="1">
      <c r="A26" s="270" t="s">
        <v>339</v>
      </c>
      <c r="B26" s="271"/>
      <c r="C26" s="272" t="s">
        <v>353</v>
      </c>
      <c r="D26" s="272"/>
      <c r="E26" s="272"/>
      <c r="F26" s="272"/>
      <c r="G26" s="272"/>
      <c r="H26" s="272"/>
      <c r="I26" s="272"/>
      <c r="J26" s="272"/>
      <c r="K26" s="272"/>
      <c r="L26" s="273"/>
      <c r="M26" s="139"/>
    </row>
    <row r="27" spans="1:13" ht="15" customHeight="1">
      <c r="A27" s="249" t="s">
        <v>177</v>
      </c>
      <c r="B27" s="250"/>
      <c r="C27" s="250"/>
      <c r="D27" s="235" t="s">
        <v>354</v>
      </c>
      <c r="E27" s="235"/>
      <c r="F27" s="235"/>
      <c r="G27" s="235"/>
      <c r="H27" s="235"/>
      <c r="I27" s="235"/>
      <c r="J27" s="235"/>
      <c r="K27" s="235"/>
      <c r="L27" s="236"/>
      <c r="M27" s="139"/>
    </row>
    <row r="28" spans="1:13" ht="21" customHeight="1">
      <c r="A28" s="234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6"/>
      <c r="M28" s="139"/>
    </row>
    <row r="29" spans="1:13" ht="12.75" customHeight="1">
      <c r="A29" s="240" t="s">
        <v>340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2"/>
      <c r="M29" s="139"/>
    </row>
    <row r="30" spans="1:13" ht="21" customHeight="1">
      <c r="A30" s="243" t="s">
        <v>355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5"/>
      <c r="M30" s="139"/>
    </row>
    <row r="31" spans="1:13" ht="13.5" customHeight="1">
      <c r="A31" s="246" t="s">
        <v>341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8"/>
      <c r="M31" s="139"/>
    </row>
    <row r="32" spans="1:12" ht="22.5" customHeight="1">
      <c r="A32" s="261">
        <v>11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3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&amp;LB9720B69&amp;C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91" t="s">
        <v>160</v>
      </c>
      <c r="C1" s="291"/>
      <c r="D1" s="291"/>
      <c r="E1" s="291"/>
      <c r="F1" s="291"/>
      <c r="G1" s="291"/>
      <c r="H1" s="291"/>
      <c r="I1" s="291"/>
    </row>
    <row r="2" spans="1:9" ht="38.25" customHeight="1">
      <c r="A2" s="274" t="s">
        <v>46</v>
      </c>
      <c r="B2" s="277" t="s">
        <v>292</v>
      </c>
      <c r="C2" s="71" t="s">
        <v>20</v>
      </c>
      <c r="D2" s="71"/>
      <c r="E2" s="288" t="s">
        <v>311</v>
      </c>
      <c r="F2" s="280" t="s">
        <v>43</v>
      </c>
      <c r="G2" s="281"/>
      <c r="H2" s="282"/>
      <c r="I2" s="283" t="s">
        <v>213</v>
      </c>
    </row>
    <row r="3" spans="1:9" ht="21.75" customHeight="1">
      <c r="A3" s="275"/>
      <c r="B3" s="278"/>
      <c r="C3" s="283" t="s">
        <v>201</v>
      </c>
      <c r="D3" s="283" t="s">
        <v>21</v>
      </c>
      <c r="E3" s="289"/>
      <c r="F3" s="283" t="s">
        <v>201</v>
      </c>
      <c r="G3" s="72" t="s">
        <v>22</v>
      </c>
      <c r="H3" s="73"/>
      <c r="I3" s="284"/>
    </row>
    <row r="4" spans="1:9" ht="17.25" customHeight="1">
      <c r="A4" s="275"/>
      <c r="B4" s="278"/>
      <c r="C4" s="284"/>
      <c r="D4" s="284"/>
      <c r="E4" s="289"/>
      <c r="F4" s="284"/>
      <c r="G4" s="283" t="s">
        <v>47</v>
      </c>
      <c r="H4" s="286" t="s">
        <v>23</v>
      </c>
      <c r="I4" s="284"/>
    </row>
    <row r="5" spans="1:9" ht="45.75" customHeight="1">
      <c r="A5" s="276"/>
      <c r="B5" s="279"/>
      <c r="C5" s="285"/>
      <c r="D5" s="285"/>
      <c r="E5" s="290"/>
      <c r="F5" s="285"/>
      <c r="G5" s="285"/>
      <c r="H5" s="287"/>
      <c r="I5" s="285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53</v>
      </c>
      <c r="D7" s="186">
        <f>'розділ 2'!E66</f>
        <v>2</v>
      </c>
      <c r="E7" s="186"/>
      <c r="F7" s="186">
        <f>'розділ 2'!H66</f>
        <v>25</v>
      </c>
      <c r="G7" s="186">
        <f>'розділ 2'!I66</f>
        <v>2</v>
      </c>
      <c r="H7" s="186">
        <v>4</v>
      </c>
      <c r="I7" s="186">
        <f>'розділ 2'!O66</f>
        <v>28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356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0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3</v>
      </c>
      <c r="D13" s="186">
        <f>'розділ 9'!E18</f>
        <v>1</v>
      </c>
      <c r="E13" s="186">
        <f>'розділ 9'!F18</f>
        <v>0</v>
      </c>
      <c r="F13" s="186">
        <f>'розділ 9'!G18</f>
        <v>2</v>
      </c>
      <c r="G13" s="186">
        <f>'розділ 9'!G18</f>
        <v>2</v>
      </c>
      <c r="H13" s="186"/>
      <c r="I13" s="186">
        <f>'розділ 9'!I18</f>
        <v>1</v>
      </c>
    </row>
    <row r="14" spans="1:9" ht="19.5" customHeight="1">
      <c r="A14" s="76">
        <v>8</v>
      </c>
      <c r="B14" s="77" t="s">
        <v>27</v>
      </c>
      <c r="C14" s="187">
        <f>C7+C8+C9+C10+C11+C12+C13</f>
        <v>56</v>
      </c>
      <c r="D14" s="187">
        <f aca="true" t="shared" si="0" ref="D14:I14">D7+D8+D9+D10+D11+D12+D13</f>
        <v>3</v>
      </c>
      <c r="E14" s="187">
        <f t="shared" si="0"/>
        <v>0</v>
      </c>
      <c r="F14" s="187">
        <f t="shared" si="0"/>
        <v>27</v>
      </c>
      <c r="G14" s="187">
        <f t="shared" si="0"/>
        <v>4</v>
      </c>
      <c r="H14" s="187">
        <f t="shared" si="0"/>
        <v>4</v>
      </c>
      <c r="I14" s="187">
        <f t="shared" si="0"/>
        <v>29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&amp;LB9720B69&amp;CФорма № Зведений- 1, Підрозділ: ТУ ДСА України в Івано-Франкiвській областi, 
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2" t="s">
        <v>357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</row>
    <row r="2" spans="1:25" s="121" customFormat="1" ht="19.5" customHeight="1">
      <c r="A2" s="294" t="s">
        <v>290</v>
      </c>
      <c r="B2" s="294"/>
      <c r="C2" s="297" t="s">
        <v>28</v>
      </c>
      <c r="D2" s="293" t="s">
        <v>344</v>
      </c>
      <c r="E2" s="293" t="s">
        <v>322</v>
      </c>
      <c r="F2" s="300" t="s">
        <v>199</v>
      </c>
      <c r="G2" s="300"/>
      <c r="H2" s="293" t="s">
        <v>301</v>
      </c>
      <c r="I2" s="293"/>
      <c r="J2" s="293"/>
      <c r="K2" s="293"/>
      <c r="L2" s="293"/>
      <c r="M2" s="293"/>
      <c r="N2" s="293"/>
      <c r="O2" s="293" t="s">
        <v>213</v>
      </c>
      <c r="P2" s="300" t="s">
        <v>55</v>
      </c>
      <c r="Q2" s="300"/>
      <c r="R2" s="300" t="s">
        <v>200</v>
      </c>
      <c r="S2" s="300"/>
      <c r="T2" s="300"/>
      <c r="U2" s="300"/>
      <c r="V2" s="300"/>
      <c r="W2" s="300"/>
      <c r="X2" s="300"/>
      <c r="Y2" s="300"/>
    </row>
    <row r="3" spans="1:25" s="121" customFormat="1" ht="26.25" customHeight="1">
      <c r="A3" s="295"/>
      <c r="B3" s="295"/>
      <c r="C3" s="298"/>
      <c r="D3" s="293"/>
      <c r="E3" s="293"/>
      <c r="F3" s="300"/>
      <c r="G3" s="300"/>
      <c r="H3" s="293" t="s">
        <v>201</v>
      </c>
      <c r="I3" s="301" t="s">
        <v>320</v>
      </c>
      <c r="J3" s="301"/>
      <c r="K3" s="301"/>
      <c r="L3" s="301"/>
      <c r="M3" s="301"/>
      <c r="N3" s="301"/>
      <c r="O3" s="293"/>
      <c r="P3" s="300"/>
      <c r="Q3" s="300"/>
      <c r="R3" s="300" t="s">
        <v>203</v>
      </c>
      <c r="S3" s="300"/>
      <c r="T3" s="300" t="s">
        <v>119</v>
      </c>
      <c r="U3" s="300" t="s">
        <v>214</v>
      </c>
      <c r="V3" s="300" t="s">
        <v>215</v>
      </c>
      <c r="W3" s="300" t="s">
        <v>146</v>
      </c>
      <c r="X3" s="300" t="s">
        <v>358</v>
      </c>
      <c r="Y3" s="300" t="s">
        <v>122</v>
      </c>
    </row>
    <row r="4" spans="1:25" s="121" customFormat="1" ht="38.25" customHeight="1">
      <c r="A4" s="295"/>
      <c r="B4" s="295"/>
      <c r="C4" s="298"/>
      <c r="D4" s="293"/>
      <c r="E4" s="293"/>
      <c r="F4" s="300" t="s">
        <v>201</v>
      </c>
      <c r="G4" s="300" t="s">
        <v>118</v>
      </c>
      <c r="H4" s="293"/>
      <c r="I4" s="300" t="s">
        <v>115</v>
      </c>
      <c r="J4" s="300" t="s">
        <v>117</v>
      </c>
      <c r="K4" s="300" t="s">
        <v>343</v>
      </c>
      <c r="L4" s="300" t="s">
        <v>121</v>
      </c>
      <c r="M4" s="300" t="s">
        <v>359</v>
      </c>
      <c r="N4" s="300" t="s">
        <v>116</v>
      </c>
      <c r="O4" s="293"/>
      <c r="P4" s="300" t="s">
        <v>201</v>
      </c>
      <c r="Q4" s="300" t="s">
        <v>118</v>
      </c>
      <c r="R4" s="300" t="s">
        <v>201</v>
      </c>
      <c r="S4" s="300" t="s">
        <v>330</v>
      </c>
      <c r="T4" s="300"/>
      <c r="U4" s="300"/>
      <c r="V4" s="300"/>
      <c r="W4" s="300"/>
      <c r="X4" s="300"/>
      <c r="Y4" s="300"/>
    </row>
    <row r="5" spans="1:25" s="121" customFormat="1" ht="11.25" customHeight="1">
      <c r="A5" s="295"/>
      <c r="B5" s="295"/>
      <c r="C5" s="298"/>
      <c r="D5" s="293"/>
      <c r="E5" s="293"/>
      <c r="F5" s="300"/>
      <c r="G5" s="300"/>
      <c r="H5" s="293"/>
      <c r="I5" s="300"/>
      <c r="J5" s="300"/>
      <c r="K5" s="300"/>
      <c r="L5" s="300"/>
      <c r="M5" s="300"/>
      <c r="N5" s="300"/>
      <c r="O5" s="293"/>
      <c r="P5" s="300"/>
      <c r="Q5" s="300"/>
      <c r="R5" s="300"/>
      <c r="S5" s="300"/>
      <c r="T5" s="300"/>
      <c r="U5" s="300"/>
      <c r="V5" s="300"/>
      <c r="W5" s="300"/>
      <c r="X5" s="300"/>
      <c r="Y5" s="300"/>
    </row>
    <row r="6" spans="1:25" s="121" customFormat="1" ht="11.25" customHeight="1">
      <c r="A6" s="295"/>
      <c r="B6" s="295"/>
      <c r="C6" s="298"/>
      <c r="D6" s="293"/>
      <c r="E6" s="293"/>
      <c r="F6" s="300"/>
      <c r="G6" s="300"/>
      <c r="H6" s="293"/>
      <c r="I6" s="300"/>
      <c r="J6" s="300"/>
      <c r="K6" s="300"/>
      <c r="L6" s="300"/>
      <c r="M6" s="300"/>
      <c r="N6" s="300"/>
      <c r="O6" s="293"/>
      <c r="P6" s="300"/>
      <c r="Q6" s="300"/>
      <c r="R6" s="300"/>
      <c r="S6" s="300"/>
      <c r="T6" s="300"/>
      <c r="U6" s="300"/>
      <c r="V6" s="300"/>
      <c r="W6" s="300"/>
      <c r="X6" s="300"/>
      <c r="Y6" s="300"/>
    </row>
    <row r="7" spans="1:25" s="121" customFormat="1" ht="38.25" customHeight="1">
      <c r="A7" s="296"/>
      <c r="B7" s="296"/>
      <c r="C7" s="299"/>
      <c r="D7" s="293"/>
      <c r="E7" s="293"/>
      <c r="F7" s="300"/>
      <c r="G7" s="300"/>
      <c r="H7" s="293"/>
      <c r="I7" s="300"/>
      <c r="J7" s="300"/>
      <c r="K7" s="300"/>
      <c r="L7" s="300"/>
      <c r="M7" s="300"/>
      <c r="N7" s="300"/>
      <c r="O7" s="293"/>
      <c r="P7" s="300"/>
      <c r="Q7" s="300"/>
      <c r="R7" s="300"/>
      <c r="S7" s="300"/>
      <c r="T7" s="300"/>
      <c r="U7" s="300"/>
      <c r="V7" s="300"/>
      <c r="W7" s="300"/>
      <c r="X7" s="300"/>
      <c r="Y7" s="300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360</v>
      </c>
      <c r="C10" s="102" t="s">
        <v>67</v>
      </c>
      <c r="D10" s="189">
        <v>1</v>
      </c>
      <c r="E10" s="189"/>
      <c r="F10" s="189">
        <v>1</v>
      </c>
      <c r="G10" s="189"/>
      <c r="H10" s="189"/>
      <c r="I10" s="189"/>
      <c r="J10" s="189"/>
      <c r="K10" s="189"/>
      <c r="L10" s="189"/>
      <c r="M10" s="189"/>
      <c r="N10" s="189"/>
      <c r="O10" s="189">
        <v>1</v>
      </c>
      <c r="P10" s="189">
        <v>1</v>
      </c>
      <c r="Q10" s="189"/>
      <c r="R10" s="189"/>
      <c r="S10" s="189"/>
      <c r="T10" s="190"/>
      <c r="U10" s="190"/>
      <c r="V10" s="190"/>
      <c r="W10" s="190"/>
      <c r="X10" s="190"/>
      <c r="Y10" s="190"/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>
        <v>1</v>
      </c>
      <c r="E11" s="189"/>
      <c r="F11" s="189">
        <v>1</v>
      </c>
      <c r="G11" s="189"/>
      <c r="H11" s="189"/>
      <c r="I11" s="189"/>
      <c r="J11" s="189"/>
      <c r="K11" s="189"/>
      <c r="L11" s="189"/>
      <c r="M11" s="189"/>
      <c r="N11" s="189"/>
      <c r="O11" s="189">
        <v>1</v>
      </c>
      <c r="P11" s="189">
        <v>1</v>
      </c>
      <c r="Q11" s="189"/>
      <c r="R11" s="189"/>
      <c r="S11" s="189"/>
      <c r="T11" s="190"/>
      <c r="U11" s="190"/>
      <c r="V11" s="190"/>
      <c r="W11" s="190"/>
      <c r="X11" s="190"/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361</v>
      </c>
      <c r="C15" s="102" t="s">
        <v>71</v>
      </c>
      <c r="D15" s="189">
        <v>1</v>
      </c>
      <c r="E15" s="189"/>
      <c r="F15" s="189">
        <v>1</v>
      </c>
      <c r="G15" s="189"/>
      <c r="H15" s="189">
        <v>1</v>
      </c>
      <c r="I15" s="189"/>
      <c r="J15" s="189"/>
      <c r="K15" s="189"/>
      <c r="L15" s="189">
        <v>1</v>
      </c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>
        <v>1</v>
      </c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362</v>
      </c>
      <c r="C18" s="102" t="s">
        <v>74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363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364</v>
      </c>
      <c r="C25" s="102" t="s">
        <v>88</v>
      </c>
      <c r="D25" s="189">
        <v>25</v>
      </c>
      <c r="E25" s="189">
        <v>1</v>
      </c>
      <c r="F25" s="189">
        <v>40</v>
      </c>
      <c r="G25" s="189">
        <v>4</v>
      </c>
      <c r="H25" s="189">
        <v>13</v>
      </c>
      <c r="I25" s="189">
        <v>1</v>
      </c>
      <c r="J25" s="189"/>
      <c r="K25" s="189"/>
      <c r="L25" s="189">
        <v>12</v>
      </c>
      <c r="M25" s="189"/>
      <c r="N25" s="189"/>
      <c r="O25" s="189">
        <v>13</v>
      </c>
      <c r="P25" s="189">
        <v>27</v>
      </c>
      <c r="Q25" s="189">
        <v>4</v>
      </c>
      <c r="R25" s="189">
        <v>1</v>
      </c>
      <c r="S25" s="189"/>
      <c r="T25" s="190"/>
      <c r="U25" s="190"/>
      <c r="V25" s="190"/>
      <c r="W25" s="190">
        <v>12</v>
      </c>
      <c r="X25" s="190"/>
      <c r="Y25" s="190"/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>
        <v>7</v>
      </c>
      <c r="E26" s="189"/>
      <c r="F26" s="189">
        <v>7</v>
      </c>
      <c r="G26" s="189">
        <v>1</v>
      </c>
      <c r="H26" s="189">
        <v>6</v>
      </c>
      <c r="I26" s="189"/>
      <c r="J26" s="189"/>
      <c r="K26" s="189"/>
      <c r="L26" s="189">
        <v>6</v>
      </c>
      <c r="M26" s="189"/>
      <c r="N26" s="189"/>
      <c r="O26" s="189">
        <v>1</v>
      </c>
      <c r="P26" s="189">
        <v>1</v>
      </c>
      <c r="Q26" s="189">
        <v>1</v>
      </c>
      <c r="R26" s="189"/>
      <c r="S26" s="189"/>
      <c r="T26" s="190"/>
      <c r="U26" s="190"/>
      <c r="V26" s="190"/>
      <c r="W26" s="190">
        <v>6</v>
      </c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>
        <v>1</v>
      </c>
      <c r="E28" s="189"/>
      <c r="F28" s="189">
        <v>2</v>
      </c>
      <c r="G28" s="189"/>
      <c r="H28" s="189"/>
      <c r="I28" s="189"/>
      <c r="J28" s="189"/>
      <c r="K28" s="189"/>
      <c r="L28" s="189"/>
      <c r="M28" s="189"/>
      <c r="N28" s="189"/>
      <c r="O28" s="189">
        <v>1</v>
      </c>
      <c r="P28" s="189">
        <v>2</v>
      </c>
      <c r="Q28" s="189"/>
      <c r="R28" s="189"/>
      <c r="S28" s="189"/>
      <c r="T28" s="190"/>
      <c r="U28" s="190"/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>
        <v>5</v>
      </c>
      <c r="E30" s="189"/>
      <c r="F30" s="189">
        <v>6</v>
      </c>
      <c r="G30" s="189"/>
      <c r="H30" s="189">
        <v>4</v>
      </c>
      <c r="I30" s="189"/>
      <c r="J30" s="189"/>
      <c r="K30" s="189"/>
      <c r="L30" s="189">
        <v>4</v>
      </c>
      <c r="M30" s="189"/>
      <c r="N30" s="189"/>
      <c r="O30" s="189">
        <v>1</v>
      </c>
      <c r="P30" s="189">
        <v>2</v>
      </c>
      <c r="Q30" s="189"/>
      <c r="R30" s="189"/>
      <c r="S30" s="189"/>
      <c r="T30" s="190"/>
      <c r="U30" s="190"/>
      <c r="V30" s="190"/>
      <c r="W30" s="190">
        <v>4</v>
      </c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>
        <v>10</v>
      </c>
      <c r="E31" s="189">
        <v>1</v>
      </c>
      <c r="F31" s="189">
        <v>23</v>
      </c>
      <c r="G31" s="189">
        <v>3</v>
      </c>
      <c r="H31" s="189">
        <v>3</v>
      </c>
      <c r="I31" s="189">
        <v>1</v>
      </c>
      <c r="J31" s="189"/>
      <c r="K31" s="189"/>
      <c r="L31" s="189">
        <v>2</v>
      </c>
      <c r="M31" s="189"/>
      <c r="N31" s="189"/>
      <c r="O31" s="189">
        <v>8</v>
      </c>
      <c r="P31" s="189">
        <v>20</v>
      </c>
      <c r="Q31" s="189">
        <v>3</v>
      </c>
      <c r="R31" s="189">
        <v>1</v>
      </c>
      <c r="S31" s="189"/>
      <c r="T31" s="190"/>
      <c r="U31" s="190"/>
      <c r="V31" s="190"/>
      <c r="W31" s="190">
        <v>2</v>
      </c>
      <c r="X31" s="190"/>
      <c r="Y31" s="190"/>
    </row>
    <row r="32" spans="1:25" s="67" customFormat="1" ht="45.75" customHeight="1">
      <c r="A32" s="151">
        <v>24</v>
      </c>
      <c r="B32" s="152" t="s">
        <v>365</v>
      </c>
      <c r="C32" s="102" t="s">
        <v>366</v>
      </c>
      <c r="D32" s="189">
        <v>10</v>
      </c>
      <c r="E32" s="189"/>
      <c r="F32" s="189">
        <v>13</v>
      </c>
      <c r="G32" s="189">
        <v>6</v>
      </c>
      <c r="H32" s="189">
        <v>2</v>
      </c>
      <c r="I32" s="189">
        <v>1</v>
      </c>
      <c r="J32" s="189">
        <v>1</v>
      </c>
      <c r="K32" s="189"/>
      <c r="L32" s="189"/>
      <c r="M32" s="189"/>
      <c r="N32" s="189"/>
      <c r="O32" s="189">
        <v>8</v>
      </c>
      <c r="P32" s="189">
        <v>11</v>
      </c>
      <c r="Q32" s="189">
        <v>6</v>
      </c>
      <c r="R32" s="189"/>
      <c r="S32" s="189"/>
      <c r="T32" s="190">
        <v>1</v>
      </c>
      <c r="U32" s="190">
        <v>1</v>
      </c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>
        <v>4</v>
      </c>
      <c r="E34" s="189"/>
      <c r="F34" s="189">
        <v>5</v>
      </c>
      <c r="G34" s="189"/>
      <c r="H34" s="189">
        <v>2</v>
      </c>
      <c r="I34" s="189">
        <v>1</v>
      </c>
      <c r="J34" s="189">
        <v>1</v>
      </c>
      <c r="K34" s="189"/>
      <c r="L34" s="189"/>
      <c r="M34" s="189"/>
      <c r="N34" s="189"/>
      <c r="O34" s="189">
        <v>2</v>
      </c>
      <c r="P34" s="189">
        <v>3</v>
      </c>
      <c r="Q34" s="189"/>
      <c r="R34" s="189"/>
      <c r="S34" s="189"/>
      <c r="T34" s="190">
        <v>1</v>
      </c>
      <c r="U34" s="190">
        <v>1</v>
      </c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367</v>
      </c>
      <c r="C36" s="102" t="s">
        <v>87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368</v>
      </c>
      <c r="C41" s="102" t="s">
        <v>91</v>
      </c>
      <c r="D41" s="189">
        <v>1</v>
      </c>
      <c r="E41" s="189"/>
      <c r="F41" s="189">
        <v>1</v>
      </c>
      <c r="G41" s="189"/>
      <c r="H41" s="189">
        <v>1</v>
      </c>
      <c r="I41" s="189"/>
      <c r="J41" s="189"/>
      <c r="K41" s="189"/>
      <c r="L41" s="189">
        <v>1</v>
      </c>
      <c r="M41" s="189"/>
      <c r="N41" s="189"/>
      <c r="O41" s="189"/>
      <c r="P41" s="189"/>
      <c r="Q41" s="189"/>
      <c r="R41" s="189"/>
      <c r="S41" s="189"/>
      <c r="T41" s="190"/>
      <c r="U41" s="190"/>
      <c r="V41" s="190"/>
      <c r="W41" s="190">
        <v>1</v>
      </c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369</v>
      </c>
      <c r="C44" s="102" t="s">
        <v>95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>
        <v>4</v>
      </c>
      <c r="E46" s="189"/>
      <c r="F46" s="189">
        <v>4</v>
      </c>
      <c r="G46" s="189"/>
      <c r="H46" s="189">
        <v>4</v>
      </c>
      <c r="I46" s="189"/>
      <c r="J46" s="189"/>
      <c r="K46" s="189"/>
      <c r="L46" s="189">
        <v>4</v>
      </c>
      <c r="M46" s="189"/>
      <c r="N46" s="189"/>
      <c r="O46" s="189"/>
      <c r="P46" s="189"/>
      <c r="Q46" s="189"/>
      <c r="R46" s="189"/>
      <c r="S46" s="189"/>
      <c r="T46" s="190"/>
      <c r="U46" s="190"/>
      <c r="V46" s="190"/>
      <c r="W46" s="190">
        <v>4</v>
      </c>
      <c r="X46" s="190"/>
      <c r="Y46" s="190"/>
    </row>
    <row r="47" spans="1:25" s="67" customFormat="1" ht="36.75" customHeight="1">
      <c r="A47" s="151">
        <v>39</v>
      </c>
      <c r="B47" s="152" t="s">
        <v>370</v>
      </c>
      <c r="C47" s="157" t="s">
        <v>371</v>
      </c>
      <c r="D47" s="189">
        <v>4</v>
      </c>
      <c r="E47" s="189"/>
      <c r="F47" s="189">
        <v>4</v>
      </c>
      <c r="G47" s="189"/>
      <c r="H47" s="189">
        <v>4</v>
      </c>
      <c r="I47" s="189"/>
      <c r="J47" s="189"/>
      <c r="K47" s="189"/>
      <c r="L47" s="189">
        <v>4</v>
      </c>
      <c r="M47" s="189"/>
      <c r="N47" s="189"/>
      <c r="O47" s="189"/>
      <c r="P47" s="189"/>
      <c r="Q47" s="189"/>
      <c r="R47" s="189"/>
      <c r="S47" s="189"/>
      <c r="T47" s="190"/>
      <c r="U47" s="190"/>
      <c r="V47" s="190"/>
      <c r="W47" s="190">
        <v>4</v>
      </c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>
        <v>1</v>
      </c>
      <c r="E49" s="189"/>
      <c r="F49" s="189">
        <v>1</v>
      </c>
      <c r="G49" s="189"/>
      <c r="H49" s="189">
        <v>1</v>
      </c>
      <c r="I49" s="189"/>
      <c r="J49" s="189"/>
      <c r="K49" s="189"/>
      <c r="L49" s="189">
        <v>1</v>
      </c>
      <c r="M49" s="189"/>
      <c r="N49" s="189"/>
      <c r="O49" s="189"/>
      <c r="P49" s="189"/>
      <c r="Q49" s="189"/>
      <c r="R49" s="189"/>
      <c r="S49" s="189"/>
      <c r="T49" s="190"/>
      <c r="U49" s="190"/>
      <c r="V49" s="190"/>
      <c r="W49" s="190">
        <v>1</v>
      </c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372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373</v>
      </c>
      <c r="C53" s="102" t="s">
        <v>135</v>
      </c>
      <c r="D53" s="189">
        <v>1</v>
      </c>
      <c r="E53" s="189"/>
      <c r="F53" s="189">
        <v>2</v>
      </c>
      <c r="G53" s="189"/>
      <c r="H53" s="189"/>
      <c r="I53" s="189"/>
      <c r="J53" s="189"/>
      <c r="K53" s="189"/>
      <c r="L53" s="189"/>
      <c r="M53" s="189"/>
      <c r="N53" s="189"/>
      <c r="O53" s="189">
        <v>1</v>
      </c>
      <c r="P53" s="189">
        <v>2</v>
      </c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374</v>
      </c>
      <c r="C56" s="102" t="s">
        <v>102</v>
      </c>
      <c r="D56" s="189">
        <v>6</v>
      </c>
      <c r="E56" s="189">
        <v>1</v>
      </c>
      <c r="F56" s="189">
        <v>15</v>
      </c>
      <c r="G56" s="189"/>
      <c r="H56" s="189">
        <v>2</v>
      </c>
      <c r="I56" s="189"/>
      <c r="J56" s="189">
        <v>1</v>
      </c>
      <c r="K56" s="189"/>
      <c r="L56" s="189">
        <v>1</v>
      </c>
      <c r="M56" s="189"/>
      <c r="N56" s="189"/>
      <c r="O56" s="189">
        <v>5</v>
      </c>
      <c r="P56" s="189">
        <v>13</v>
      </c>
      <c r="Q56" s="189"/>
      <c r="R56" s="189"/>
      <c r="S56" s="189"/>
      <c r="T56" s="190"/>
      <c r="U56" s="190">
        <v>1</v>
      </c>
      <c r="V56" s="190"/>
      <c r="W56" s="190">
        <v>1</v>
      </c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>
        <v>2</v>
      </c>
      <c r="E57" s="189">
        <v>1</v>
      </c>
      <c r="F57" s="189">
        <v>8</v>
      </c>
      <c r="G57" s="189"/>
      <c r="H57" s="189"/>
      <c r="I57" s="189"/>
      <c r="J57" s="189"/>
      <c r="K57" s="189"/>
      <c r="L57" s="189"/>
      <c r="M57" s="189"/>
      <c r="N57" s="189"/>
      <c r="O57" s="189">
        <v>3</v>
      </c>
      <c r="P57" s="189">
        <v>8</v>
      </c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>
        <v>1</v>
      </c>
      <c r="E58" s="189"/>
      <c r="F58" s="189">
        <v>3</v>
      </c>
      <c r="G58" s="189"/>
      <c r="H58" s="189"/>
      <c r="I58" s="189"/>
      <c r="J58" s="189"/>
      <c r="K58" s="189"/>
      <c r="L58" s="189"/>
      <c r="M58" s="189"/>
      <c r="N58" s="189"/>
      <c r="O58" s="189">
        <v>1</v>
      </c>
      <c r="P58" s="189">
        <v>3</v>
      </c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>
        <v>1</v>
      </c>
      <c r="E59" s="189"/>
      <c r="F59" s="189">
        <v>1</v>
      </c>
      <c r="G59" s="189"/>
      <c r="H59" s="189"/>
      <c r="I59" s="189"/>
      <c r="J59" s="189"/>
      <c r="K59" s="189"/>
      <c r="L59" s="189"/>
      <c r="M59" s="189"/>
      <c r="N59" s="189"/>
      <c r="O59" s="189">
        <v>1</v>
      </c>
      <c r="P59" s="189">
        <v>1</v>
      </c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>
        <v>1</v>
      </c>
      <c r="E62" s="189"/>
      <c r="F62" s="189">
        <v>1</v>
      </c>
      <c r="G62" s="189"/>
      <c r="H62" s="189">
        <v>1</v>
      </c>
      <c r="I62" s="189"/>
      <c r="J62" s="189"/>
      <c r="K62" s="189"/>
      <c r="L62" s="189">
        <v>1</v>
      </c>
      <c r="M62" s="189"/>
      <c r="N62" s="189"/>
      <c r="O62" s="189"/>
      <c r="P62" s="189"/>
      <c r="Q62" s="189"/>
      <c r="R62" s="189"/>
      <c r="S62" s="189"/>
      <c r="T62" s="190"/>
      <c r="U62" s="190"/>
      <c r="V62" s="190"/>
      <c r="W62" s="190">
        <v>1</v>
      </c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>
        <v>1</v>
      </c>
      <c r="E65" s="189"/>
      <c r="F65" s="189">
        <v>1</v>
      </c>
      <c r="G65" s="189"/>
      <c r="H65" s="189">
        <v>1</v>
      </c>
      <c r="I65" s="189"/>
      <c r="J65" s="189"/>
      <c r="K65" s="189"/>
      <c r="L65" s="189">
        <v>1</v>
      </c>
      <c r="M65" s="189"/>
      <c r="N65" s="189"/>
      <c r="O65" s="189"/>
      <c r="P65" s="189"/>
      <c r="Q65" s="189"/>
      <c r="R65" s="189"/>
      <c r="S65" s="189"/>
      <c r="T65" s="190"/>
      <c r="U65" s="190"/>
      <c r="V65" s="190"/>
      <c r="W65" s="190">
        <v>1</v>
      </c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>D9+D10+D15+D18+D20+D25+D32+D35+D36+D40+D41+D44+D46+D51+D53+D55+D56+D62+D63+D64+D65</f>
        <v>51</v>
      </c>
      <c r="E66" s="191">
        <f>E9+E10+E15+E18+E20+E25+E32+E35+E36+E40+E41+E44+E46+E51+E53+E55+E56+E62+E63+E64+E65</f>
        <v>2</v>
      </c>
      <c r="F66" s="191">
        <f>F9+F10+F15+F18+F20+F25+F32+F35+F36+F40+F41+F44+F46+F51+F53+F55+F56+F62+F63+F64+F65</f>
        <v>79</v>
      </c>
      <c r="G66" s="191">
        <f>G9+G10+G15+G18+G20+G25+G32+G35+G36+G40+G41+G44+G46+G51+G53+G55+G56+G62+G63+G64+G65</f>
        <v>10</v>
      </c>
      <c r="H66" s="191">
        <f>H9+H10+H15+H18+H20+H25+H32+H35+H36+H40+H41+H44+H46+H51+H53+H55+H56+H62+H63+H64+H65</f>
        <v>25</v>
      </c>
      <c r="I66" s="191">
        <f>I9+I10+I15+I18+I20+I25+I32+I35+I36+I40+I41+I44+I46+I51+I53+I55+I56+I62+I63+I64+I65</f>
        <v>2</v>
      </c>
      <c r="J66" s="191">
        <f>J9+J10+J15+J18+J20+J25+J32+J35+J36+J40+J41+J44+J46+J51+J53+J55+J56+J62+J63+J64+J65</f>
        <v>2</v>
      </c>
      <c r="K66" s="191">
        <f>K9+K10+K15+K18+K20+K25+K32+K35+K36+K40+K41+K44+K46+K51+K53+K55+K56+K62+K63+K64+K65</f>
        <v>0</v>
      </c>
      <c r="L66" s="191">
        <f>L9+L10+L15+L18+L20+L25+L32+L35+L36+L40+L41+L44+L46+L51+L53+L55+L56+L62+L63+L64+L65</f>
        <v>21</v>
      </c>
      <c r="M66" s="191">
        <f>M9+M10+M15+M18+M20+M25+M32+M35+M36+M40+M41+M44+M46+M51+M53+M55+M56+M62+M63+M64+M65</f>
        <v>0</v>
      </c>
      <c r="N66" s="191">
        <f>N9+N10+N15+N18+N20+N25+N32+N35+N36+N40+N41+N44+N46+N51+N53+N55+N56+N62+N63+N64+N65</f>
        <v>0</v>
      </c>
      <c r="O66" s="191">
        <f>O9+O10+O15+O18+O20+O25+O32+O35+O36+O40+O41+O44+O46+O51+O53+O55+O56+O62+O63+O64+O65</f>
        <v>28</v>
      </c>
      <c r="P66" s="191">
        <f>P9+P10+P15+P18+P20+P25+P32+P35+P36+P40+P41+P44+P46+P51+P53+P55+P56+P62+P63+P64+P65</f>
        <v>54</v>
      </c>
      <c r="Q66" s="191">
        <f>Q9+Q10+Q15+Q18+Q20+Q25+Q32+Q35+Q36+Q40+Q41+Q44+Q46+Q51+Q53+Q55+Q56+Q62+Q63+Q64+Q65</f>
        <v>10</v>
      </c>
      <c r="R66" s="191">
        <f>R9+R10+R15+R18+R20+R25+R32+R35+R36+R40+R41+R44+R46+R51+R53+R55+R56+R62+R63+R64+R65</f>
        <v>1</v>
      </c>
      <c r="S66" s="191">
        <f>S9+S10+S15+S18+S20+S25+S32+S35+S36+S40+S41+S44+S46+S51+S53+S55+S56+S62+S63+S64+S65</f>
        <v>0</v>
      </c>
      <c r="T66" s="191">
        <f>T9+T10+T15+T18+T20+T25+T32+T35+T36+T40+T41+T44+T46+T51+T53+T55+T56+T62+T63+T64+T65</f>
        <v>1</v>
      </c>
      <c r="U66" s="191">
        <f>U9+U10+U15+U18+U20+U25+U32+U35+U36+U40+U41+U44+U46+U51+U53+U55+U56+U62+U63+U64+U65</f>
        <v>2</v>
      </c>
      <c r="V66" s="191">
        <f>V9+V10+V15+V18+V20+V25+V32+V35+V36+V40+V41+V44+V46+V51+V53+V55+V56+V62+V63+V64+V65</f>
        <v>0</v>
      </c>
      <c r="W66" s="191">
        <f>W9+W10+W15+W18+W20+W25+W32+W35+W36+W40+W41+W44+W46+W51+W53+W55+W56+W62+W63+W64+W65</f>
        <v>21</v>
      </c>
      <c r="X66" s="191">
        <f>X9+X10+X15+X18+X20+X25+X32+X35+X36+X40+X41+X44+X46+X51+X53+X55+X56+X62+X63+X64+X65</f>
        <v>0</v>
      </c>
      <c r="Y66" s="191">
        <f>Y9+Y10+Y15+Y18+Y20+Y25+Y32+Y35+Y36+Y40+Y41+Y44+Y46+Y51+Y53+Y55+Y56+Y62+Y63+Y64+Y65</f>
        <v>0</v>
      </c>
    </row>
    <row r="67" spans="1:25" s="67" customFormat="1" ht="22.5" customHeight="1">
      <c r="A67" s="151">
        <v>59</v>
      </c>
      <c r="B67" s="153" t="s">
        <v>120</v>
      </c>
      <c r="C67" s="156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8"/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92"/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>
        <v>5</v>
      </c>
      <c r="E71" s="188"/>
      <c r="F71" s="188">
        <v>10</v>
      </c>
      <c r="G71" s="188">
        <v>10</v>
      </c>
      <c r="H71" s="188"/>
      <c r="I71" s="188"/>
      <c r="J71" s="188"/>
      <c r="K71" s="188"/>
      <c r="L71" s="188"/>
      <c r="M71" s="188"/>
      <c r="N71" s="188"/>
      <c r="O71" s="188">
        <v>5</v>
      </c>
      <c r="P71" s="188">
        <v>10</v>
      </c>
      <c r="Q71" s="188">
        <v>10</v>
      </c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&amp;LB9720B69&amp;CФорма № Зведений- 1, Підрозділ: ТУ ДСА України в Івано-Франкiвській областi, Початок періоду: 01.01.2017, Кінець періоду: 30.06.2017&amp;R&amp;P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2" t="s">
        <v>161</v>
      </c>
      <c r="B1" s="302"/>
      <c r="C1" s="302"/>
      <c r="D1" s="302"/>
    </row>
    <row r="2" spans="1:5" ht="29.25" customHeight="1">
      <c r="A2" s="98" t="s">
        <v>290</v>
      </c>
      <c r="B2" s="305" t="s">
        <v>292</v>
      </c>
      <c r="C2" s="306"/>
      <c r="D2" s="307"/>
      <c r="E2" s="99" t="s">
        <v>293</v>
      </c>
    </row>
    <row r="3" spans="1:10" ht="20.25" customHeight="1">
      <c r="A3" s="40">
        <v>1</v>
      </c>
      <c r="B3" s="308" t="s">
        <v>324</v>
      </c>
      <c r="C3" s="309"/>
      <c r="D3" s="310"/>
      <c r="E3" s="189"/>
      <c r="G3" s="45"/>
      <c r="H3" s="45"/>
      <c r="I3" s="45"/>
      <c r="J3" s="46"/>
    </row>
    <row r="4" spans="1:10" ht="18.75" customHeight="1">
      <c r="A4" s="40">
        <v>2</v>
      </c>
      <c r="B4" s="314" t="s">
        <v>145</v>
      </c>
      <c r="C4" s="317" t="s">
        <v>39</v>
      </c>
      <c r="D4" s="318"/>
      <c r="E4" s="188">
        <v>8</v>
      </c>
      <c r="G4" s="45"/>
      <c r="H4" s="45"/>
      <c r="I4" s="45"/>
      <c r="J4" s="46"/>
    </row>
    <row r="5" spans="1:10" ht="18" customHeight="1">
      <c r="A5" s="40">
        <v>3</v>
      </c>
      <c r="B5" s="315"/>
      <c r="C5" s="320" t="s">
        <v>41</v>
      </c>
      <c r="D5" s="100" t="s">
        <v>42</v>
      </c>
      <c r="E5" s="189">
        <v>5</v>
      </c>
      <c r="G5" s="45"/>
      <c r="H5" s="45"/>
      <c r="I5" s="45"/>
      <c r="J5" s="46"/>
    </row>
    <row r="6" spans="1:10" ht="17.25" customHeight="1">
      <c r="A6" s="40">
        <v>4</v>
      </c>
      <c r="B6" s="316"/>
      <c r="C6" s="321"/>
      <c r="D6" s="100" t="s">
        <v>40</v>
      </c>
      <c r="E6" s="188">
        <v>1</v>
      </c>
      <c r="G6" s="45"/>
      <c r="H6" s="45"/>
      <c r="I6" s="45"/>
      <c r="J6" s="46"/>
    </row>
    <row r="7" spans="1:10" ht="21" customHeight="1">
      <c r="A7" s="40">
        <v>5</v>
      </c>
      <c r="B7" s="308" t="s">
        <v>375</v>
      </c>
      <c r="C7" s="309"/>
      <c r="D7" s="310"/>
      <c r="E7" s="189">
        <v>1</v>
      </c>
      <c r="G7" s="45"/>
      <c r="H7" s="45"/>
      <c r="I7" s="45"/>
      <c r="J7" s="46"/>
    </row>
    <row r="8" spans="1:10" ht="18" customHeight="1">
      <c r="A8" s="40">
        <v>6</v>
      </c>
      <c r="B8" s="317" t="s">
        <v>12</v>
      </c>
      <c r="C8" s="319"/>
      <c r="D8" s="318"/>
      <c r="E8" s="189"/>
      <c r="G8" s="45"/>
      <c r="H8" s="45"/>
      <c r="I8" s="45"/>
      <c r="J8" s="46"/>
    </row>
    <row r="9" spans="1:10" ht="19.5" customHeight="1">
      <c r="A9" s="40">
        <v>7</v>
      </c>
      <c r="B9" s="317" t="s">
        <v>1</v>
      </c>
      <c r="C9" s="319"/>
      <c r="D9" s="318"/>
      <c r="E9" s="189"/>
      <c r="G9" s="45"/>
      <c r="H9" s="45"/>
      <c r="I9" s="45"/>
      <c r="J9" s="46"/>
    </row>
    <row r="10" spans="1:10" ht="19.5" customHeight="1">
      <c r="A10" s="40">
        <v>8</v>
      </c>
      <c r="B10" s="308" t="s">
        <v>376</v>
      </c>
      <c r="C10" s="309"/>
      <c r="D10" s="310"/>
      <c r="E10" s="189"/>
      <c r="G10" s="45"/>
      <c r="H10" s="45"/>
      <c r="I10" s="45"/>
      <c r="J10" s="46"/>
    </row>
    <row r="11" spans="1:10" ht="20.25" customHeight="1">
      <c r="A11" s="40">
        <v>9</v>
      </c>
      <c r="B11" s="308" t="s">
        <v>294</v>
      </c>
      <c r="C11" s="309"/>
      <c r="D11" s="310"/>
      <c r="E11" s="189"/>
      <c r="G11" s="45"/>
      <c r="H11" s="45"/>
      <c r="I11" s="45"/>
      <c r="J11" s="46"/>
    </row>
    <row r="12" spans="1:10" ht="15" customHeight="1">
      <c r="A12" s="40">
        <v>10</v>
      </c>
      <c r="B12" s="311" t="s">
        <v>13</v>
      </c>
      <c r="C12" s="312"/>
      <c r="D12" s="313"/>
      <c r="E12" s="189"/>
      <c r="G12" s="45"/>
      <c r="H12" s="45"/>
      <c r="I12" s="45"/>
      <c r="J12" s="46"/>
    </row>
    <row r="13" spans="1:10" ht="19.5" customHeight="1">
      <c r="A13" s="40">
        <v>11</v>
      </c>
      <c r="B13" s="317" t="s">
        <v>123</v>
      </c>
      <c r="C13" s="319"/>
      <c r="D13" s="318"/>
      <c r="E13" s="189"/>
      <c r="G13" s="45"/>
      <c r="H13" s="45"/>
      <c r="I13" s="45"/>
      <c r="J13" s="46"/>
    </row>
    <row r="14" spans="1:10" ht="18" customHeight="1">
      <c r="A14" s="40">
        <v>12</v>
      </c>
      <c r="B14" s="308" t="s">
        <v>326</v>
      </c>
      <c r="C14" s="309"/>
      <c r="D14" s="310"/>
      <c r="E14" s="189"/>
      <c r="G14" s="45"/>
      <c r="H14" s="45"/>
      <c r="I14" s="45"/>
      <c r="J14" s="46"/>
    </row>
    <row r="15" spans="1:10" ht="18.75" customHeight="1">
      <c r="A15" s="40">
        <v>13</v>
      </c>
      <c r="B15" s="317" t="s">
        <v>124</v>
      </c>
      <c r="C15" s="319"/>
      <c r="D15" s="318"/>
      <c r="E15" s="189"/>
      <c r="G15" s="45"/>
      <c r="H15" s="45"/>
      <c r="I15" s="45"/>
      <c r="J15" s="46"/>
    </row>
    <row r="16" spans="1:10" ht="18" customHeight="1">
      <c r="A16" s="40">
        <v>14</v>
      </c>
      <c r="B16" s="303" t="s">
        <v>377</v>
      </c>
      <c r="C16" s="303"/>
      <c r="D16" s="303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4" t="s">
        <v>295</v>
      </c>
      <c r="C17" s="304"/>
      <c r="D17" s="304"/>
      <c r="E17" s="189"/>
      <c r="G17" s="47"/>
      <c r="H17" s="47"/>
      <c r="I17" s="47"/>
      <c r="J17" s="46"/>
    </row>
    <row r="18" spans="1:10" ht="18" customHeight="1">
      <c r="A18" s="40">
        <v>16</v>
      </c>
      <c r="B18" s="304" t="s">
        <v>296</v>
      </c>
      <c r="C18" s="304"/>
      <c r="D18" s="304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3" t="s">
        <v>378</v>
      </c>
      <c r="C19" s="303"/>
      <c r="D19" s="303"/>
      <c r="E19" s="189"/>
      <c r="G19" s="47"/>
      <c r="H19" s="47"/>
      <c r="I19" s="47"/>
      <c r="J19" s="46"/>
    </row>
    <row r="20" spans="1:10" ht="18" customHeight="1">
      <c r="A20" s="40">
        <v>18</v>
      </c>
      <c r="B20" s="303" t="s">
        <v>14</v>
      </c>
      <c r="C20" s="303"/>
      <c r="D20" s="303"/>
      <c r="E20" s="189"/>
      <c r="G20" s="47"/>
      <c r="H20" s="47"/>
      <c r="I20" s="47"/>
      <c r="J20" s="46"/>
    </row>
    <row r="21" spans="1:10" ht="14.25" customHeight="1">
      <c r="A21" s="40">
        <v>19</v>
      </c>
      <c r="B21" s="304" t="s">
        <v>15</v>
      </c>
      <c r="C21" s="304"/>
      <c r="D21" s="304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3" t="s">
        <v>379</v>
      </c>
      <c r="C22" s="303"/>
      <c r="D22" s="303"/>
      <c r="E22" s="189"/>
      <c r="G22" s="46"/>
      <c r="H22" s="46"/>
      <c r="I22" s="46"/>
      <c r="J22" s="46"/>
    </row>
    <row r="23" spans="1:10" ht="18" customHeight="1">
      <c r="A23" s="40">
        <v>21</v>
      </c>
      <c r="B23" s="303" t="s">
        <v>380</v>
      </c>
      <c r="C23" s="303"/>
      <c r="D23" s="303"/>
      <c r="E23" s="189"/>
      <c r="G23" s="46"/>
      <c r="H23" s="46"/>
      <c r="I23" s="46"/>
      <c r="J23" s="46"/>
    </row>
    <row r="24" spans="1:5" ht="15" customHeight="1">
      <c r="A24" s="40">
        <v>22</v>
      </c>
      <c r="B24" s="304" t="s">
        <v>2</v>
      </c>
      <c r="C24" s="304"/>
      <c r="D24" s="304"/>
      <c r="E24" s="189"/>
    </row>
    <row r="25" spans="1:8" ht="18" customHeight="1">
      <c r="A25" s="40">
        <v>23</v>
      </c>
      <c r="B25" s="303" t="s">
        <v>297</v>
      </c>
      <c r="C25" s="303"/>
      <c r="D25" s="303"/>
      <c r="E25" s="189"/>
      <c r="G25" s="48"/>
      <c r="H25" s="48"/>
    </row>
    <row r="26" spans="1:8" ht="18" customHeight="1">
      <c r="A26" s="40">
        <v>24</v>
      </c>
      <c r="B26" s="308" t="s">
        <v>381</v>
      </c>
      <c r="C26" s="309"/>
      <c r="D26" s="310"/>
      <c r="E26" s="189">
        <v>1</v>
      </c>
      <c r="G26" s="48"/>
      <c r="H26" s="48"/>
    </row>
    <row r="27" spans="1:8" ht="18" customHeight="1">
      <c r="A27" s="40">
        <v>25</v>
      </c>
      <c r="B27" s="303" t="s">
        <v>181</v>
      </c>
      <c r="C27" s="303"/>
      <c r="D27" s="303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&amp;LB9720B69&amp;CФорма № Зведений- 1, Підрозділ: ТУ ДСА України в Івано-Франкiвській областi, 
Початок періоду: 01.01.2017, Кінець періоду: 30.06.2017&amp;R&amp;P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22" t="s">
        <v>382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26"/>
      <c r="N1" s="15"/>
      <c r="O1" s="15"/>
      <c r="P1" s="15"/>
      <c r="Q1" s="15"/>
      <c r="R1" s="15"/>
    </row>
    <row r="2" spans="1:18" ht="22.5" customHeight="1">
      <c r="A2" s="330" t="s">
        <v>290</v>
      </c>
      <c r="B2" s="339" t="s">
        <v>151</v>
      </c>
      <c r="C2" s="339"/>
      <c r="D2" s="340"/>
      <c r="E2" s="323" t="s">
        <v>155</v>
      </c>
      <c r="F2" s="323" t="s">
        <v>156</v>
      </c>
      <c r="G2" s="328" t="s">
        <v>157</v>
      </c>
      <c r="H2" s="372"/>
      <c r="I2" s="372"/>
      <c r="J2" s="372"/>
      <c r="K2" s="329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30"/>
      <c r="B3" s="368"/>
      <c r="C3" s="368"/>
      <c r="D3" s="369"/>
      <c r="E3" s="324"/>
      <c r="F3" s="324"/>
      <c r="G3" s="326" t="s">
        <v>201</v>
      </c>
      <c r="H3" s="328" t="s">
        <v>202</v>
      </c>
      <c r="I3" s="372"/>
      <c r="J3" s="372"/>
      <c r="K3" s="329"/>
      <c r="L3" s="324"/>
      <c r="M3" s="15"/>
      <c r="N3" s="15"/>
      <c r="O3" s="15"/>
      <c r="P3" s="15"/>
      <c r="Q3" s="15"/>
      <c r="R3" s="15"/>
    </row>
    <row r="4" spans="1:18" ht="65.25" customHeight="1">
      <c r="A4" s="330"/>
      <c r="B4" s="370"/>
      <c r="C4" s="370"/>
      <c r="D4" s="371"/>
      <c r="E4" s="325"/>
      <c r="F4" s="325"/>
      <c r="G4" s="327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7" t="s">
        <v>205</v>
      </c>
      <c r="C5" s="347"/>
      <c r="D5" s="348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73" t="s">
        <v>152</v>
      </c>
      <c r="C6" s="374"/>
      <c r="D6" s="375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73" t="s">
        <v>153</v>
      </c>
      <c r="C7" s="374"/>
      <c r="D7" s="375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4" t="s">
        <v>383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55" t="s">
        <v>128</v>
      </c>
      <c r="P10" s="365" t="s">
        <v>48</v>
      </c>
      <c r="Q10" s="366"/>
      <c r="R10" s="367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55"/>
      <c r="P11" s="377" t="s">
        <v>201</v>
      </c>
      <c r="Q11" s="365" t="s">
        <v>202</v>
      </c>
      <c r="R11" s="367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55"/>
      <c r="P12" s="378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>
        <v>1</v>
      </c>
      <c r="N14" s="188"/>
      <c r="O14" s="188"/>
      <c r="P14" s="188"/>
      <c r="Q14" s="188"/>
      <c r="R14" s="188"/>
    </row>
    <row r="15" spans="1:18" ht="18.75" customHeight="1">
      <c r="A15" s="80" t="s">
        <v>225</v>
      </c>
      <c r="B15" s="188"/>
      <c r="C15" s="188"/>
      <c r="D15" s="188"/>
      <c r="E15" s="188">
        <v>1</v>
      </c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6" t="s">
        <v>384</v>
      </c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</row>
    <row r="18" spans="1:18" ht="21.75" customHeight="1">
      <c r="A18" s="326" t="s">
        <v>290</v>
      </c>
      <c r="B18" s="338" t="s">
        <v>226</v>
      </c>
      <c r="C18" s="339"/>
      <c r="D18" s="340"/>
      <c r="E18" s="338" t="s">
        <v>183</v>
      </c>
      <c r="F18" s="352"/>
      <c r="G18" s="328" t="s">
        <v>281</v>
      </c>
      <c r="H18" s="329"/>
      <c r="I18" s="328" t="s">
        <v>227</v>
      </c>
      <c r="J18" s="329"/>
      <c r="K18" s="328" t="s">
        <v>228</v>
      </c>
      <c r="L18" s="353"/>
      <c r="M18" s="354"/>
      <c r="N18" s="326" t="s">
        <v>318</v>
      </c>
      <c r="O18" s="344" t="s">
        <v>17</v>
      </c>
      <c r="P18" s="345"/>
      <c r="Q18" s="376"/>
      <c r="R18" s="376"/>
    </row>
    <row r="19" spans="1:18" ht="47.25" customHeight="1">
      <c r="A19" s="337"/>
      <c r="B19" s="341"/>
      <c r="C19" s="342"/>
      <c r="D19" s="343"/>
      <c r="E19" s="341"/>
      <c r="F19" s="343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37"/>
      <c r="O19" s="27" t="s">
        <v>179</v>
      </c>
      <c r="P19" s="27" t="s">
        <v>180</v>
      </c>
      <c r="Q19" s="376"/>
      <c r="R19" s="376"/>
    </row>
    <row r="20" spans="1:16" s="6" customFormat="1" ht="12.75">
      <c r="A20" s="14" t="s">
        <v>283</v>
      </c>
      <c r="B20" s="346" t="s">
        <v>205</v>
      </c>
      <c r="C20" s="347"/>
      <c r="D20" s="348"/>
      <c r="E20" s="349" t="s">
        <v>206</v>
      </c>
      <c r="F20" s="35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51" t="s">
        <v>385</v>
      </c>
      <c r="C21" s="351"/>
      <c r="D21" s="351"/>
      <c r="E21" s="330" t="s">
        <v>178</v>
      </c>
      <c r="F21" s="330"/>
      <c r="G21" s="204"/>
      <c r="H21" s="204"/>
      <c r="I21" s="204"/>
      <c r="J21" s="204"/>
      <c r="K21" s="204"/>
      <c r="L21" s="204"/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31" t="s">
        <v>265</v>
      </c>
      <c r="C22" s="332"/>
      <c r="D22" s="333"/>
      <c r="E22" s="328">
        <v>115</v>
      </c>
      <c r="F22" s="329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31" t="s">
        <v>49</v>
      </c>
      <c r="C23" s="332"/>
      <c r="D23" s="333"/>
      <c r="E23" s="328">
        <v>127</v>
      </c>
      <c r="F23" s="329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31" t="s">
        <v>266</v>
      </c>
      <c r="C24" s="332"/>
      <c r="D24" s="333"/>
      <c r="E24" s="328">
        <v>146</v>
      </c>
      <c r="F24" s="329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31" t="s">
        <v>182</v>
      </c>
      <c r="C25" s="332"/>
      <c r="D25" s="333"/>
      <c r="E25" s="328">
        <v>147</v>
      </c>
      <c r="F25" s="329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31" t="s">
        <v>325</v>
      </c>
      <c r="C26" s="332"/>
      <c r="D26" s="333"/>
      <c r="E26" s="328">
        <v>149</v>
      </c>
      <c r="F26" s="329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31" t="s">
        <v>56</v>
      </c>
      <c r="C27" s="332"/>
      <c r="D27" s="333"/>
      <c r="E27" s="328">
        <v>152</v>
      </c>
      <c r="F27" s="329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7" t="s">
        <v>235</v>
      </c>
      <c r="C28" s="358"/>
      <c r="D28" s="359"/>
      <c r="E28" s="360" t="s">
        <v>236</v>
      </c>
      <c r="F28" s="361"/>
      <c r="G28" s="204"/>
      <c r="H28" s="205"/>
      <c r="I28" s="205"/>
      <c r="J28" s="205"/>
      <c r="K28" s="205"/>
      <c r="L28" s="205"/>
      <c r="M28" s="205"/>
      <c r="N28" s="205"/>
      <c r="O28" s="189"/>
      <c r="P28" s="189"/>
      <c r="Q28" s="140"/>
      <c r="R28" s="81"/>
    </row>
    <row r="29" spans="1:18" ht="21.75" customHeight="1">
      <c r="A29" s="8">
        <v>9</v>
      </c>
      <c r="B29" s="362" t="s">
        <v>57</v>
      </c>
      <c r="C29" s="363"/>
      <c r="D29" s="364"/>
      <c r="E29" s="360" t="s">
        <v>130</v>
      </c>
      <c r="F29" s="361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51" t="s">
        <v>237</v>
      </c>
      <c r="C30" s="351"/>
      <c r="D30" s="351"/>
      <c r="E30" s="356"/>
      <c r="F30" s="356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51" t="s">
        <v>58</v>
      </c>
      <c r="C31" s="351"/>
      <c r="D31" s="351"/>
      <c r="E31" s="356"/>
      <c r="F31" s="356"/>
      <c r="G31" s="208">
        <f>G21+G28+G29+G30</f>
        <v>0</v>
      </c>
      <c r="H31" s="208">
        <f aca="true" t="shared" si="0" ref="H31:P31">H21+H28+H29+H30</f>
        <v>0</v>
      </c>
      <c r="I31" s="208">
        <f t="shared" si="0"/>
        <v>0</v>
      </c>
      <c r="J31" s="208">
        <f t="shared" si="0"/>
        <v>0</v>
      </c>
      <c r="K31" s="208">
        <f t="shared" si="0"/>
        <v>0</v>
      </c>
      <c r="L31" s="208">
        <f t="shared" si="0"/>
        <v>0</v>
      </c>
      <c r="M31" s="208">
        <f t="shared" si="0"/>
        <v>0</v>
      </c>
      <c r="N31" s="208">
        <f t="shared" si="0"/>
        <v>0</v>
      </c>
      <c r="O31" s="194">
        <f t="shared" si="0"/>
        <v>0</v>
      </c>
      <c r="P31" s="194">
        <f t="shared" si="0"/>
        <v>0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&amp;LB9720B69&amp;CФорма № Зведений- 1, Підрозділ: ТУ ДСА України в Івано-Франкiвській областi, Початок періоду: 01.01.2017, Кінець періоду: 30.06.2017&amp;R&amp;P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9" t="s">
        <v>386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s="9" customFormat="1" ht="27" customHeight="1">
      <c r="A2" s="385" t="s">
        <v>290</v>
      </c>
      <c r="B2" s="380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55" t="s">
        <v>241</v>
      </c>
      <c r="H2" s="323" t="s">
        <v>242</v>
      </c>
      <c r="I2" s="323" t="s">
        <v>243</v>
      </c>
      <c r="J2" s="383" t="s">
        <v>244</v>
      </c>
      <c r="K2" s="384"/>
    </row>
    <row r="3" spans="1:11" s="9" customFormat="1" ht="33.75" customHeight="1">
      <c r="A3" s="386"/>
      <c r="B3" s="381"/>
      <c r="C3" s="382"/>
      <c r="D3" s="325"/>
      <c r="E3" s="325"/>
      <c r="F3" s="382"/>
      <c r="G3" s="355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387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388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389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>SUM(D5:D12)</f>
        <v>0</v>
      </c>
      <c r="E13" s="194">
        <f>SUM(E5:E12)</f>
        <v>0</v>
      </c>
      <c r="F13" s="194">
        <f>SUM(F5:F12)</f>
        <v>0</v>
      </c>
      <c r="G13" s="194">
        <f>SUM(G5:G12)</f>
        <v>0</v>
      </c>
      <c r="H13" s="194">
        <f>SUM(H5:H12)</f>
        <v>0</v>
      </c>
      <c r="I13" s="194">
        <f>SUM(I5:I12)</f>
        <v>0</v>
      </c>
      <c r="J13" s="194">
        <f>SUM(J5:J12)</f>
        <v>0</v>
      </c>
      <c r="K13" s="194">
        <f>SUM(K5:K12)</f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7" t="s">
        <v>390</v>
      </c>
      <c r="B15" s="387"/>
      <c r="C15" s="387"/>
      <c r="D15" s="387"/>
      <c r="E15" s="387"/>
      <c r="F15" s="387"/>
      <c r="G15" s="387"/>
    </row>
    <row r="16" spans="1:11" s="32" customFormat="1" ht="22.5" customHeight="1">
      <c r="A16" s="330" t="s">
        <v>290</v>
      </c>
      <c r="B16" s="330" t="s">
        <v>314</v>
      </c>
      <c r="C16" s="330" t="s">
        <v>284</v>
      </c>
      <c r="D16" s="326" t="s">
        <v>246</v>
      </c>
      <c r="E16" s="326" t="s">
        <v>240</v>
      </c>
      <c r="F16" s="326" t="s">
        <v>311</v>
      </c>
      <c r="G16" s="330" t="s">
        <v>241</v>
      </c>
      <c r="H16" s="330"/>
      <c r="I16" s="391"/>
      <c r="J16" s="355" t="s">
        <v>247</v>
      </c>
      <c r="K16" s="78"/>
    </row>
    <row r="17" spans="1:11" s="32" customFormat="1" ht="22.5" customHeight="1">
      <c r="A17" s="330"/>
      <c r="B17" s="330"/>
      <c r="C17" s="330"/>
      <c r="D17" s="388"/>
      <c r="E17" s="388"/>
      <c r="F17" s="388"/>
      <c r="G17" s="323" t="s">
        <v>201</v>
      </c>
      <c r="H17" s="372" t="s">
        <v>9</v>
      </c>
      <c r="I17" s="389"/>
      <c r="J17" s="355"/>
      <c r="K17" s="78"/>
    </row>
    <row r="18" spans="1:11" s="32" customFormat="1" ht="46.5" customHeight="1">
      <c r="A18" s="330"/>
      <c r="B18" s="326"/>
      <c r="C18" s="326"/>
      <c r="D18" s="388"/>
      <c r="E18" s="388"/>
      <c r="F18" s="388"/>
      <c r="G18" s="39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391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392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392</v>
      </c>
      <c r="D36" s="197">
        <f>SUM(D20:D25,D27:D35)</f>
        <v>0</v>
      </c>
      <c r="E36" s="198">
        <f>SUM(E20:E25,E27:E35)</f>
        <v>0</v>
      </c>
      <c r="F36" s="198">
        <f>SUM(F20:F25,F27:F35)</f>
        <v>0</v>
      </c>
      <c r="G36" s="198">
        <f>SUM(G20:G25,G27:G35)</f>
        <v>0</v>
      </c>
      <c r="H36" s="198">
        <f>SUM(H20:H25,H27:H35)</f>
        <v>0</v>
      </c>
      <c r="I36" s="198">
        <f>SUM(I20:I25,I27:I35)</f>
        <v>0</v>
      </c>
      <c r="J36" s="198">
        <f>SUM(J20:J25,J27:J35)</f>
        <v>0</v>
      </c>
      <c r="K36" s="120"/>
    </row>
    <row r="37" spans="1:11" s="1" customFormat="1" ht="12" customHeight="1">
      <c r="A37" s="2">
        <v>18</v>
      </c>
      <c r="B37" s="87" t="s">
        <v>393</v>
      </c>
      <c r="C37" s="21" t="s">
        <v>392</v>
      </c>
      <c r="D37" s="196"/>
      <c r="E37" s="196"/>
      <c r="F37" s="196"/>
      <c r="G37" s="196"/>
      <c r="H37" s="196"/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392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&amp;LB9720B69&amp;CФорма № Зведений- 1, Підрозділ: ТУ ДСА України в Івано-Франкiвській областi, Початок періоду: 01.01.2017, Кінець періоду: 30.06.2017&amp;R&amp;P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4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02" t="s">
        <v>394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</row>
    <row r="2" spans="1:22" ht="26.25" customHeight="1">
      <c r="A2" s="404" t="s">
        <v>290</v>
      </c>
      <c r="B2" s="412" t="s">
        <v>226</v>
      </c>
      <c r="C2" s="413"/>
      <c r="D2" s="404" t="s">
        <v>140</v>
      </c>
      <c r="E2" s="404" t="s">
        <v>133</v>
      </c>
      <c r="F2" s="404" t="s">
        <v>18</v>
      </c>
      <c r="G2" s="427" t="s">
        <v>198</v>
      </c>
      <c r="H2" s="398" t="s">
        <v>301</v>
      </c>
      <c r="I2" s="399"/>
      <c r="J2" s="399"/>
      <c r="K2" s="399"/>
      <c r="L2" s="404" t="s">
        <v>302</v>
      </c>
      <c r="M2" s="424" t="s">
        <v>395</v>
      </c>
      <c r="N2" s="425"/>
      <c r="O2" s="425"/>
      <c r="P2" s="425"/>
      <c r="Q2" s="426"/>
      <c r="R2" s="105"/>
      <c r="S2" s="105"/>
      <c r="T2" s="105"/>
      <c r="U2" s="105"/>
      <c r="V2" s="105"/>
    </row>
    <row r="3" spans="1:17" ht="27" customHeight="1">
      <c r="A3" s="405"/>
      <c r="B3" s="414"/>
      <c r="C3" s="415"/>
      <c r="D3" s="407"/>
      <c r="E3" s="407"/>
      <c r="F3" s="407"/>
      <c r="G3" s="428"/>
      <c r="H3" s="404" t="s">
        <v>201</v>
      </c>
      <c r="I3" s="392" t="s">
        <v>202</v>
      </c>
      <c r="J3" s="393"/>
      <c r="K3" s="393"/>
      <c r="L3" s="405"/>
      <c r="M3" s="396" t="s">
        <v>303</v>
      </c>
      <c r="N3" s="396" t="s">
        <v>19</v>
      </c>
      <c r="O3" s="396" t="s">
        <v>304</v>
      </c>
      <c r="P3" s="396" t="s">
        <v>312</v>
      </c>
      <c r="Q3" s="396" t="s">
        <v>305</v>
      </c>
    </row>
    <row r="4" spans="1:17" ht="35.25" customHeight="1">
      <c r="A4" s="405"/>
      <c r="B4" s="414"/>
      <c r="C4" s="415"/>
      <c r="D4" s="407"/>
      <c r="E4" s="407"/>
      <c r="F4" s="407"/>
      <c r="G4" s="428"/>
      <c r="H4" s="405"/>
      <c r="I4" s="400" t="s">
        <v>306</v>
      </c>
      <c r="J4" s="394" t="s">
        <v>142</v>
      </c>
      <c r="K4" s="400" t="s">
        <v>307</v>
      </c>
      <c r="L4" s="405"/>
      <c r="M4" s="397"/>
      <c r="N4" s="397"/>
      <c r="O4" s="397"/>
      <c r="P4" s="397"/>
      <c r="Q4" s="396"/>
    </row>
    <row r="5" spans="1:17" ht="93.75" customHeight="1">
      <c r="A5" s="406"/>
      <c r="B5" s="416"/>
      <c r="C5" s="417"/>
      <c r="D5" s="401"/>
      <c r="E5" s="401"/>
      <c r="F5" s="401"/>
      <c r="G5" s="395"/>
      <c r="H5" s="405"/>
      <c r="I5" s="395"/>
      <c r="J5" s="395"/>
      <c r="K5" s="401"/>
      <c r="L5" s="406"/>
      <c r="M5" s="397"/>
      <c r="N5" s="397"/>
      <c r="O5" s="397"/>
      <c r="P5" s="397"/>
      <c r="Q5" s="396"/>
    </row>
    <row r="6" spans="1:22" s="25" customFormat="1" ht="11.25" customHeight="1">
      <c r="A6" s="24" t="s">
        <v>204</v>
      </c>
      <c r="B6" s="429" t="s">
        <v>205</v>
      </c>
      <c r="C6" s="430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09" t="s">
        <v>108</v>
      </c>
      <c r="C7" s="410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21" t="s">
        <v>137</v>
      </c>
      <c r="C8" s="421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11" t="s">
        <v>138</v>
      </c>
      <c r="C9" s="411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22" t="s">
        <v>110</v>
      </c>
      <c r="C10" s="423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11" t="s">
        <v>112</v>
      </c>
      <c r="C11" s="411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21" t="s">
        <v>111</v>
      </c>
      <c r="C12" s="421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8" t="s">
        <v>279</v>
      </c>
      <c r="C13" s="418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419" t="s">
        <v>132</v>
      </c>
      <c r="C14" s="419"/>
      <c r="D14" s="107"/>
      <c r="E14" s="201">
        <f>E7+E8+E9+E10+E11+E12+E13</f>
        <v>0</v>
      </c>
      <c r="F14" s="202">
        <f>F7+F8+F9+F10+F11+F12+F13</f>
        <v>0</v>
      </c>
      <c r="G14" s="202">
        <f>G7+G8+G9+G10+G11+G12+G13</f>
        <v>0</v>
      </c>
      <c r="H14" s="202">
        <f>H7+H8+H9+H10+H11+H12+H13</f>
        <v>0</v>
      </c>
      <c r="I14" s="202">
        <f>I7+I8+I9+I10+I11+I12+I13</f>
        <v>0</v>
      </c>
      <c r="J14" s="202">
        <f>J7+J8+J9+J10+J11+J12+J13</f>
        <v>0</v>
      </c>
      <c r="K14" s="202">
        <f>K7+K8+K9+K10+K11+K12+K13</f>
        <v>0</v>
      </c>
      <c r="L14" s="202">
        <f>L7+L8+L9+L10+L11+L12+L13</f>
        <v>0</v>
      </c>
      <c r="M14" s="202">
        <f>M7+M8+M9+M10+M11+M12+M13</f>
        <v>0</v>
      </c>
      <c r="N14" s="202">
        <f>N7+N8+N9+N10+N11+N12+N13</f>
        <v>0</v>
      </c>
      <c r="O14" s="202">
        <f>O7+O8+O9+O10+O11+O12+O13</f>
        <v>0</v>
      </c>
      <c r="P14" s="202">
        <f>P7+P8+P9+P10+P11+P12+P13</f>
        <v>0</v>
      </c>
      <c r="Q14" s="202">
        <f>Q7+Q8+Q9+Q10+Q11+Q12+Q13</f>
        <v>0</v>
      </c>
    </row>
    <row r="15" spans="1:22" ht="26.25" customHeight="1">
      <c r="A15" s="95">
        <v>9</v>
      </c>
      <c r="B15" s="408" t="s">
        <v>141</v>
      </c>
      <c r="C15" s="408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420" t="s">
        <v>162</v>
      </c>
      <c r="B17" s="420"/>
      <c r="C17" s="420"/>
      <c r="D17" s="420"/>
      <c r="E17" s="420"/>
      <c r="F17" s="420"/>
      <c r="G17" s="420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L2:L5"/>
    <mergeCell ref="B13:C13"/>
    <mergeCell ref="B14:C14"/>
    <mergeCell ref="I4:I5"/>
    <mergeCell ref="A17:G17"/>
    <mergeCell ref="B12:C12"/>
    <mergeCell ref="B8:C8"/>
    <mergeCell ref="B10:C10"/>
    <mergeCell ref="B11:C11"/>
    <mergeCell ref="G2:G5"/>
    <mergeCell ref="B6:C6"/>
    <mergeCell ref="A1:Q1"/>
    <mergeCell ref="A2:A5"/>
    <mergeCell ref="D2:D5"/>
    <mergeCell ref="E2:E5"/>
    <mergeCell ref="F2:F5"/>
    <mergeCell ref="B15:C15"/>
    <mergeCell ref="B7:C7"/>
    <mergeCell ref="B9:C9"/>
    <mergeCell ref="H3:H5"/>
    <mergeCell ref="B2:C5"/>
    <mergeCell ref="I3:K3"/>
    <mergeCell ref="J4:J5"/>
    <mergeCell ref="M3:M5"/>
    <mergeCell ref="H2:K2"/>
    <mergeCell ref="K4:K5"/>
    <mergeCell ref="P3:P5"/>
    <mergeCell ref="O3:O5"/>
    <mergeCell ref="N3:N5"/>
    <mergeCell ref="M2:Q2"/>
    <mergeCell ref="Q3:Q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&amp;LB9720B69&amp;CФорма № Зведений- 1, Підрозділ: ТУ ДСА України в Івано-Франкiвській областi, Початок періоду: 01.01.2017, Кінець періоду: 30.06.2017&amp;R&amp;P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3">
      <selection activeCell="D27" sqref="D27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9" t="s">
        <v>396</v>
      </c>
      <c r="B1" s="439"/>
      <c r="C1" s="439"/>
      <c r="D1" s="439"/>
      <c r="E1" s="439"/>
      <c r="F1" s="439"/>
      <c r="G1" s="439"/>
      <c r="H1" s="439"/>
      <c r="I1" s="439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397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398</v>
      </c>
      <c r="D5" s="188">
        <v>1</v>
      </c>
      <c r="E5" s="188"/>
      <c r="F5" s="188"/>
      <c r="G5" s="188"/>
      <c r="H5" s="188"/>
      <c r="I5" s="188">
        <v>1</v>
      </c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399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400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401</v>
      </c>
      <c r="C11" s="21" t="s">
        <v>319</v>
      </c>
      <c r="D11" s="188">
        <v>1</v>
      </c>
      <c r="E11" s="188"/>
      <c r="F11" s="188"/>
      <c r="G11" s="188">
        <v>1</v>
      </c>
      <c r="H11" s="188">
        <v>1</v>
      </c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/>
      <c r="E17" s="188">
        <v>1</v>
      </c>
      <c r="F17" s="188"/>
      <c r="G17" s="188">
        <v>1</v>
      </c>
      <c r="H17" s="188">
        <v>1</v>
      </c>
      <c r="I17" s="18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>SUM(D4:D17)</f>
        <v>2</v>
      </c>
      <c r="E18" s="194">
        <f>SUM(E4:E17)</f>
        <v>1</v>
      </c>
      <c r="F18" s="194">
        <f>SUM(F4:F17)</f>
        <v>0</v>
      </c>
      <c r="G18" s="194">
        <f>SUM(G4:G17)</f>
        <v>2</v>
      </c>
      <c r="H18" s="194">
        <f>SUM(H4:H17)</f>
        <v>2</v>
      </c>
      <c r="I18" s="194">
        <f>SUM(I4:I17)</f>
        <v>1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3"/>
      <c r="F23" s="433"/>
      <c r="G23" s="178"/>
      <c r="H23" s="434" t="s">
        <v>402</v>
      </c>
      <c r="I23" s="434"/>
      <c r="J23" s="150"/>
      <c r="K23" s="56"/>
      <c r="L23" s="55"/>
      <c r="M23" s="431"/>
      <c r="N23" s="431"/>
      <c r="O23" s="431"/>
      <c r="P23" s="431"/>
      <c r="Q23" s="431"/>
    </row>
    <row r="24" spans="1:17" ht="15" customHeight="1">
      <c r="A24" s="84"/>
      <c r="B24" s="58"/>
      <c r="C24" s="179"/>
      <c r="D24" s="179"/>
      <c r="E24" s="435" t="s">
        <v>346</v>
      </c>
      <c r="F24" s="435"/>
      <c r="G24" s="180"/>
      <c r="H24" s="436" t="s">
        <v>347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2"/>
      <c r="I25" s="432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3"/>
      <c r="F26" s="433"/>
      <c r="G26" s="182"/>
      <c r="H26" s="434" t="s">
        <v>403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5" t="s">
        <v>346</v>
      </c>
      <c r="F27" s="435"/>
      <c r="G27" s="180"/>
      <c r="H27" s="436" t="s">
        <v>347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7" t="s">
        <v>404</v>
      </c>
      <c r="F30" s="437"/>
      <c r="G30" s="437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7" t="s">
        <v>405</v>
      </c>
      <c r="F31" s="437"/>
      <c r="G31" s="437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7" t="s">
        <v>406</v>
      </c>
      <c r="F32" s="437"/>
      <c r="G32" s="437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8" t="s">
        <v>407</v>
      </c>
      <c r="D34" s="438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M23:Q23"/>
    <mergeCell ref="H25:I25"/>
    <mergeCell ref="E26:F26"/>
    <mergeCell ref="H26:I26"/>
    <mergeCell ref="E27:F27"/>
    <mergeCell ref="H27:I27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&amp;LB9720B69&amp;CФорма № Зведений- 1, Підрозділ: ТУ ДСА України в Івано-Франкiвській областi, Початок періоду: 01.01.2017, Кінець періоду: 30.06.2017&amp;R&amp;P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Statist01</cp:lastModifiedBy>
  <cp:lastPrinted>2015-12-10T11:35:34Z</cp:lastPrinted>
  <dcterms:created xsi:type="dcterms:W3CDTF">2015-09-09T11:44:43Z</dcterms:created>
  <dcterms:modified xsi:type="dcterms:W3CDTF">2017-07-19T11:17:00Z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Зведений- 1_10009_2.2017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220473</vt:i4>
  </property>
  <property fmtid="{D5CDD505-2E9C-101B-9397-08002B2CF9AE}" pid="8" name="Тип зві">
    <vt:lpwstr>Зведений- 1</vt:lpwstr>
  </property>
  <property fmtid="{D5CDD505-2E9C-101B-9397-08002B2CF9AE}" pid="9" name="К.Cу">
    <vt:lpwstr>B9720B69</vt:lpwstr>
  </property>
  <property fmtid="{D5CDD505-2E9C-101B-9397-08002B2CF9AE}" pid="10" name="Підрозд">
    <vt:lpwstr>ТУ ДСА України в Івано-Франкiвській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168171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30.06.2017</vt:lpwstr>
  </property>
  <property fmtid="{D5CDD505-2E9C-101B-9397-08002B2CF9AE}" pid="15" name="Пері">
    <vt:lpwstr>перше півріччя 2017 року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3.17.1.1578</vt:lpwstr>
  </property>
</Properties>
</file>