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3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<sst xmlns="http://schemas.openxmlformats.org/spreadsheetml/2006/main" count="472" uniqueCount="407">
  <si>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</si>
  <si>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</si>
  <si>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</si>
  <si>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</si>
  <si>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</si>
  <si>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</si>
  <si>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</si>
  <si>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</si>
  <si>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</si>
  <si>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</si>
  <si>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</si>
  <si>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</si>
  <si>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</si>
  <si>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</si>
  <si>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</si>
  <si>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</si>
  <si>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</si>
  <si>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</si>
  <si>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</si>
  <si>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</si>
  <si>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</si>
  <si>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</si>
  <si>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</si>
  <si>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</si>
  <si>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</si>
  <si>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</si>
  <si>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</si>
  <si>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</si>
  <si>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</si>
  <si>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</si>
  <si>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</si>
  <si>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</si>
  <si>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</si>
  <si>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</si>
  <si>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</si>
  <si>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</si>
  <si>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</si>
  <si>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</si>
  <si>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</si>
  <si>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</si>
  <si>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</si>
  <si>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</si>
  <si>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</si>
  <si>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</si>
  <si>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</si>
  <si>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</si>
  <si>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</si>
  <si>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</si>
  <si>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</si>
  <si>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</si>
  <si>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</si>
  <si>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</si>
  <si>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</si>
  <si>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</si>
  <si>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</si>
  <si>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</si>
  <si>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</si>
  <si>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</si>
  <si>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</si>
  <si>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</si>
  <si>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</si>
  <si>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</si>
  <si>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</si>
  <si>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</si>
  <si>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</si>
  <si>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</si>
  <si>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</si>
  <si>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</si>
  <si>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</si>
  <si>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</si>
  <si>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</si>
  <si>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</si>
  <si>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</si>
  <si>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</si>
  <si>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</si>
  <si>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</si>
  <si>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</si>
  <si>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</si>
  <si>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</si>
  <si>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</si>
  <si>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</si>
  <si>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</si>
  <si>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</si>
  <si>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</si>
  <si>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</si>
  <si>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</si>
  <si>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</si>
  <si>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</si>
  <si>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</si>
  <si>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</si>
  <si>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</si>
  <si>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</si>
  <si>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</si>
  <si>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</si>
  <si>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</si>
  <si>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</si>
  <si>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</si>
  <si>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</si>
  <si>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</si>
  <si>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</si>
  <si>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</si>
  <si>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</si>
  <si>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</si>
  <si>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</si>
  <si>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</si>
  <si>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</si>
  <si>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</si>
  <si>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</si>
  <si>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</si>
  <si>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</si>
  <si>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</si>
  <si>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</si>
  <si>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</si>
  <si>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</si>
  <si>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</si>
  <si>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</si>
  <si>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</si>
  <si>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</si>
  <si>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</si>
  <si>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</si>
  <si>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</si>
  <si>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</si>
  <si>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</si>
  <si>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</si>
  <si>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</si>
  <si>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</si>
  <si>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</si>
  <si>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</si>
  <si>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</si>
  <si>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</si>
  <si>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</si>
  <si>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</si>
  <si>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</si>
  <si>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</si>
  <si>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</si>
  <si>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</si>
  <si>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</si>
  <si>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</si>
  <si>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</si>
  <si>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</si>
  <si>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</si>
  <si>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</si>
  <si>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</si>
  <si>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</si>
  <si>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</si>
  <si>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</si>
  <si>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</si>
  <si>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</si>
  <si>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</si>
  <si>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</si>
  <si>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</si>
  <si>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</si>
  <si>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</si>
  <si>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</si>
  <si>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</si>
  <si>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</si>
  <si>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</si>
  <si>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</si>
  <si>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</si>
  <si>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</si>
  <si>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</si>
  <si>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</si>
  <si>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</si>
  <si>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</si>
  <si>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</si>
  <si>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</si>
  <si>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</si>
  <si>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</si>
  <si>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</si>
  <si>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</si>
  <si>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</si>
  <si>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</si>
  <si>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</si>
  <si>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</si>
  <si>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</si>
  <si>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</si>
  <si>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</si>
  <si>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</si>
  <si>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</si>
  <si>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</si>
  <si>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</si>
  <si>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</si>
  <si>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</si>
  <si>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</si>
  <si>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</si>
  <si>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</si>
  <si>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</si>
  <si>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</si>
  <si>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</si>
  <si>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</si>
  <si>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</si>
  <si>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</si>
  <si>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</si>
  <si>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</si>
  <si>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</si>
  <si>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</si>
  <si>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</si>
  <si>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</si>
  <si>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</si>
  <si>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</si>
  <si>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</si>
  <si>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</si>
  <si>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</si>
  <si>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</si>
  <si>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</si>
  <si>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</si>
  <si>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</si>
  <si>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</si>
  <si>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</si>
  <si>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</si>
  <si>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</si>
  <si>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</si>
  <si>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</si>
  <si>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</si>
  <si>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</si>
  <si>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</si>
  <si>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</si>
  <si>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</si>
  <si>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</si>
  <si>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</si>
  <si>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</si>
  <si>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</si>
  <si>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</si>
  <si>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</si>
  <si>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</si>
  <si>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</si>
  <si>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</si>
  <si>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</si>
  <si>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</si>
  <si>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</si>
  <si>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</si>
  <si>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</si>
  <si>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</si>
  <si>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</si>
  <si>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</si>
  <si>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</si>
  <si>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</si>
  <si>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</si>
  <si>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</si>
  <si>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</si>
  <si>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</si>
  <si>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</si>
  <si>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</si>
  <si>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</si>
  <si>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</si>
  <si>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</si>
  <si>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</si>
  <si>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</si>
  <si>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</si>
  <si>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</si>
  <si>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</si>
  <si>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</si>
  <si>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</si>
  <si>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</si>
  <si>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</si>
  <si>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</si>
  <si>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</si>
  <si>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</si>
  <si>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</si>
  <si>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</si>
  <si>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</si>
  <si>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</si>
  <si>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</si>
  <si>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</si>
  <si>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</si>
  <si>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</si>
  <si>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</si>
  <si>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</si>
  <si>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</si>
  <si>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</si>
  <si>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</si>
  <si>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</si>
  <si>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</si>
  <si>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</si>
  <si>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</si>
  <si>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</si>
  <si>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</si>
  <si>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</si>
  <si>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</si>
  <si>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</si>
  <si>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</si>
  <si>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</si>
  <si>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</si>
  <si>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</si>
  <si>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</si>
  <si>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</si>
  <si>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</si>
  <si>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</si>
  <si>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</si>
  <si>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</si>
  <si>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</si>
  <si>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</si>
  <si>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</si>
  <si>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</si>
  <si>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</si>
  <si>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</si>
  <si>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</si>
  <si>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</si>
  <si>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</si>
  <si>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</si>
  <si>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</si>
  <si>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</si>
  <si>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</si>
  <si>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</si>
  <si>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</si>
  <si>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</si>
  <si>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</si>
  <si>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</si>
  <si>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</si>
  <si>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</si>
  <si>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</si>
  <si>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</si>
  <si>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</si>
  <si>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</si>
  <si>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</si>
  <si>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</si>
  <si>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</si>
  <si>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</si>
  <si>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</si>
  <si>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</si>
  <si>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</si>
  <si>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</si>
  <si>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</si>
  <si>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</si>
  <si>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</si>
  <si>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</si>
  <si>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</si>
  <si>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</si>
  <si>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</si>
  <si>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</si>
  <si>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</si>
  <si>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</si>
  <si>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</si>
  <si>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</si>
  <si>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</si>
  <si>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</si>
  <si>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</si>
  <si>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</si>
  <si>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</si>
  <si>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</si>
  <si>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</si>
  <si>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</si>
  <si>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</si>
  <si>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</si>
  <si>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</si>
  <si>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</si>
  <si>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</si>
  <si>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</si>
  <si>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</si>
  <si>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</si>
  <si>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</si>
  <si>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</si>
  <si>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</si>
  <si>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</si>
  <si>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</si>
  <si>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</si>
  <si>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</si>
  <si>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</si>
  <si>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</si>
  <si>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</si>
  <si>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</si>
  <si>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</si>
  <si>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</si>
  <si>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</si>
  <si>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</si>
  <si>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</si>
  <si>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</si>
  <si>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</si>
  <si>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</si>
  <si>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</si>
  <si>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</si>
  <si>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</si>
  <si>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</si>
  <si>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</si>
  <si>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</si>
  <si>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</si>
  <si>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</si>
  <si>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</si>
  <si>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</si>
  <si>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</si>
  <si>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</si>
  <si>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</si>
  <si>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</si>
  <si>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</si>
  <si>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</si>
  <si>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</si>
  <si>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</si>
  <si>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</si>
  <si>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</si>
  <si>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</si>
  <si>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</si>
  <si>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</si>
  <si>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</si>
  <si>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</si>
  <si>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</si>
  <si>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</si>
  <si>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</si>
  <si>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</si>
  <si>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</si>
  <si>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ТУ ДСА України в Івано-Франкiвській областi</t>
  </si>
  <si>
    <t>О.І. Рибак</t>
  </si>
  <si>
    <t>М.Ю. Подольська</t>
  </si>
  <si>
    <t>(097) 629-81-47</t>
  </si>
  <si>
    <t>(034-2) 53-91-34</t>
  </si>
  <si>
    <t>statist1@if.court.gov.ua</t>
  </si>
  <si>
    <t>11 липня 2016 року</t>
  </si>
  <si>
    <t>вул. Грюнвальдська,11 м.Івано-Франківськ,76000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</si>
</sst>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view="pageBreakPreview" zoomScale="60" workbookViewId="0" topLeftCell="A1">
      <selection activeCell="I34" sqref="I34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>
      <c r="A2" s="210" t="s">
        <v>376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1.25" customHeight="1">
      <c r="A3" s="142"/>
    </row>
    <row r="4" spans="1:12" ht="18.75" customHeight="1">
      <c r="A4" s="211" t="s">
        <v>377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206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207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2"/>
    </row>
    <row r="8" spans="1:12" ht="18" customHeight="1">
      <c r="A8" s="212" t="s">
        <v>398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3"/>
      <c r="B9" s="143"/>
      <c r="C9" s="143"/>
      <c r="D9" s="208" t="s">
        <v>378</v>
      </c>
      <c r="E9" s="208"/>
      <c r="F9" s="208"/>
      <c r="G9" s="208"/>
      <c r="H9" s="20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5" t="s">
        <v>379</v>
      </c>
      <c r="B12" s="216"/>
      <c r="C12" s="216"/>
      <c r="D12" s="217"/>
      <c r="E12" s="215" t="s">
        <v>380</v>
      </c>
      <c r="F12" s="216"/>
      <c r="G12" s="217"/>
      <c r="H12" s="144"/>
      <c r="I12" s="218" t="s">
        <v>381</v>
      </c>
      <c r="J12" s="218"/>
      <c r="K12" s="218"/>
      <c r="L12" s="218"/>
    </row>
    <row r="13" spans="1:12" ht="15.75" customHeight="1">
      <c r="A13" s="232"/>
      <c r="B13" s="233"/>
      <c r="C13" s="233"/>
      <c r="D13" s="234"/>
      <c r="E13" s="235"/>
      <c r="F13" s="236"/>
      <c r="G13" s="237"/>
      <c r="H13" s="144"/>
      <c r="I13" s="231" t="s">
        <v>382</v>
      </c>
      <c r="J13" s="231"/>
      <c r="K13" s="231"/>
      <c r="L13" s="231"/>
    </row>
    <row r="14" spans="1:12" ht="15.75" customHeight="1">
      <c r="A14" s="219" t="s">
        <v>208</v>
      </c>
      <c r="B14" s="220"/>
      <c r="C14" s="220"/>
      <c r="D14" s="221"/>
      <c r="E14" s="225" t="s">
        <v>209</v>
      </c>
      <c r="F14" s="226"/>
      <c r="G14" s="227"/>
      <c r="H14" s="144"/>
      <c r="I14" s="231"/>
      <c r="J14" s="231"/>
      <c r="K14" s="231"/>
      <c r="L14" s="231"/>
    </row>
    <row r="15" spans="1:8" ht="33.75" customHeight="1">
      <c r="A15" s="222"/>
      <c r="B15" s="223"/>
      <c r="C15" s="223"/>
      <c r="D15" s="224"/>
      <c r="E15" s="228"/>
      <c r="F15" s="229"/>
      <c r="G15" s="230"/>
      <c r="H15" s="144"/>
    </row>
    <row r="16" spans="1:13" ht="18.75" customHeight="1">
      <c r="A16" s="249" t="s">
        <v>210</v>
      </c>
      <c r="B16" s="250"/>
      <c r="C16" s="250"/>
      <c r="D16" s="251"/>
      <c r="E16" s="225" t="s">
        <v>209</v>
      </c>
      <c r="F16" s="226"/>
      <c r="G16" s="227"/>
      <c r="H16" s="144"/>
      <c r="I16" s="252"/>
      <c r="J16" s="252"/>
      <c r="K16" s="252"/>
      <c r="L16" s="252"/>
      <c r="M16" s="145"/>
    </row>
    <row r="17" spans="1:16" ht="57.75" customHeight="1">
      <c r="A17" s="232"/>
      <c r="B17" s="233"/>
      <c r="C17" s="233"/>
      <c r="D17" s="234"/>
      <c r="E17" s="228"/>
      <c r="F17" s="229"/>
      <c r="G17" s="230"/>
      <c r="H17" s="144"/>
      <c r="I17" s="253" t="s">
        <v>211</v>
      </c>
      <c r="J17" s="254"/>
      <c r="K17" s="254"/>
      <c r="L17" s="254"/>
      <c r="M17" s="146"/>
      <c r="N17" s="147"/>
      <c r="O17" s="147"/>
      <c r="P17" s="148"/>
    </row>
    <row r="18" spans="1:13" ht="14.25" customHeight="1">
      <c r="A18" s="249" t="s">
        <v>212</v>
      </c>
      <c r="B18" s="250"/>
      <c r="C18" s="250"/>
      <c r="D18" s="251"/>
      <c r="E18" s="225" t="s">
        <v>213</v>
      </c>
      <c r="F18" s="255"/>
      <c r="G18" s="256"/>
      <c r="H18" s="144"/>
      <c r="I18" s="149"/>
      <c r="J18" s="149"/>
      <c r="K18" s="149"/>
      <c r="L18" s="149"/>
      <c r="M18" s="148"/>
    </row>
    <row r="19" spans="1:12" ht="81" customHeight="1">
      <c r="A19" s="232"/>
      <c r="B19" s="233"/>
      <c r="C19" s="233"/>
      <c r="D19" s="234"/>
      <c r="E19" s="235"/>
      <c r="F19" s="236"/>
      <c r="G19" s="237"/>
      <c r="H19" s="144"/>
      <c r="I19" s="213" t="s">
        <v>214</v>
      </c>
      <c r="J19" s="214"/>
      <c r="K19" s="214"/>
      <c r="L19" s="214"/>
    </row>
    <row r="20" spans="1:12" ht="81" customHeight="1">
      <c r="A20" s="257" t="s">
        <v>215</v>
      </c>
      <c r="B20" s="257"/>
      <c r="C20" s="257"/>
      <c r="D20" s="257"/>
      <c r="E20" s="258" t="s">
        <v>216</v>
      </c>
      <c r="F20" s="258"/>
      <c r="G20" s="258"/>
      <c r="H20" s="144"/>
      <c r="I20" s="213" t="s">
        <v>217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62" t="s">
        <v>383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4"/>
      <c r="M24" s="152"/>
    </row>
    <row r="25" spans="1:13" ht="12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152"/>
    </row>
    <row r="26" spans="1:13" ht="21" customHeight="1">
      <c r="A26" s="268" t="s">
        <v>384</v>
      </c>
      <c r="B26" s="269"/>
      <c r="C26" s="270" t="s">
        <v>399</v>
      </c>
      <c r="D26" s="270"/>
      <c r="E26" s="270"/>
      <c r="F26" s="270"/>
      <c r="G26" s="270"/>
      <c r="H26" s="270"/>
      <c r="I26" s="270"/>
      <c r="J26" s="270"/>
      <c r="K26" s="270"/>
      <c r="L26" s="271"/>
      <c r="M26" s="152"/>
    </row>
    <row r="27" spans="1:13" ht="15" customHeight="1">
      <c r="A27" s="247" t="s">
        <v>219</v>
      </c>
      <c r="B27" s="248"/>
      <c r="C27" s="248"/>
      <c r="D27" s="233" t="s">
        <v>406</v>
      </c>
      <c r="E27" s="233"/>
      <c r="F27" s="233"/>
      <c r="G27" s="233"/>
      <c r="H27" s="233"/>
      <c r="I27" s="233"/>
      <c r="J27" s="233"/>
      <c r="K27" s="233"/>
      <c r="L27" s="234"/>
      <c r="M27" s="152"/>
    </row>
    <row r="28" spans="1:13" ht="21" customHeight="1">
      <c r="A28" s="247" t="s">
        <v>218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72"/>
      <c r="M28" s="152"/>
    </row>
    <row r="29" spans="1:13" ht="12.75" customHeight="1">
      <c r="A29" s="238" t="s">
        <v>385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M29" s="152"/>
    </row>
    <row r="30" spans="1:13" ht="21" customHeight="1">
      <c r="A30" s="241"/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152"/>
    </row>
    <row r="31" spans="1:13" ht="13.5" customHeight="1">
      <c r="A31" s="244" t="s">
        <v>386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152"/>
    </row>
    <row r="32" spans="1:12" ht="22.5" customHeight="1">
      <c r="A32" s="259"/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&amp;L8ADD4CF1&amp;C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view="pageBreakPreview" zoomScale="60"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63</v>
      </c>
      <c r="D7" s="193">
        <f>'розділ 2'!E66</f>
        <v>4</v>
      </c>
      <c r="E7" s="191"/>
      <c r="F7" s="193">
        <f>'розділ 2'!H66</f>
        <v>12</v>
      </c>
      <c r="G7" s="193">
        <f>'розділ 2'!I66</f>
        <v>6</v>
      </c>
      <c r="H7" s="191">
        <v>1</v>
      </c>
      <c r="I7" s="193">
        <f>'розділ 2'!O66</f>
        <v>51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6</v>
      </c>
      <c r="D9" s="191">
        <f>'розділи 6, 7'!E13</f>
        <v>6</v>
      </c>
      <c r="E9" s="191">
        <f>'розділи 6, 7'!F13</f>
        <v>0</v>
      </c>
      <c r="F9" s="191">
        <f>'розділи 6, 7'!G13</f>
        <v>5</v>
      </c>
      <c r="G9" s="191">
        <f>'розділи 6, 7'!G13</f>
        <v>5</v>
      </c>
      <c r="H9" s="191"/>
      <c r="I9" s="191">
        <f>'розділи 6, 7'!I13</f>
        <v>1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6</v>
      </c>
      <c r="D12" s="191">
        <f>'розділи 6, 7'!E37</f>
        <v>3</v>
      </c>
      <c r="E12" s="191">
        <f>'розділи 6, 7'!F37</f>
        <v>0</v>
      </c>
      <c r="F12" s="191">
        <f>'розділи 6, 7'!G37</f>
        <v>5</v>
      </c>
      <c r="G12" s="191">
        <f>'розділи 6, 7'!G37</f>
        <v>5</v>
      </c>
      <c r="H12" s="191">
        <f>'розділи 6, 7'!I37</f>
        <v>0</v>
      </c>
      <c r="I12" s="191">
        <f>'розділи 6, 7'!J37</f>
        <v>1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5</v>
      </c>
      <c r="D13" s="191">
        <f>'розділ 9'!E18</f>
        <v>2</v>
      </c>
      <c r="E13" s="191">
        <f>'розділ 9'!F18</f>
        <v>2</v>
      </c>
      <c r="F13" s="191">
        <f>'розділ 9'!G18</f>
        <v>2</v>
      </c>
      <c r="G13" s="191">
        <f>'розділ 9'!G18</f>
        <v>2</v>
      </c>
      <c r="H13" s="191"/>
      <c r="I13" s="191">
        <f>'розділ 9'!I18</f>
        <v>1</v>
      </c>
    </row>
    <row r="14" spans="1:9" ht="19.5" customHeight="1">
      <c r="A14" s="76">
        <v>8</v>
      </c>
      <c r="B14" s="77" t="s">
        <v>28</v>
      </c>
      <c r="C14" s="192">
        <f>C7+C8+C9+C10+C11+C12+C13</f>
        <v>80</v>
      </c>
      <c r="D14" s="192">
        <f aca="true" t="shared" si="0" ref="D14:I14">D7+D8+D9+D10+D11+D12+D13</f>
        <v>15</v>
      </c>
      <c r="E14" s="192">
        <f t="shared" si="0"/>
        <v>2</v>
      </c>
      <c r="F14" s="192">
        <f t="shared" si="0"/>
        <v>24</v>
      </c>
      <c r="G14" s="192">
        <f t="shared" si="0"/>
        <v>18</v>
      </c>
      <c r="H14" s="192">
        <f t="shared" si="0"/>
        <v>1</v>
      </c>
      <c r="I14" s="192">
        <f t="shared" si="0"/>
        <v>54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&amp;L8ADD4CF1&amp;CФорма № Зведений- 1, Підрозділ: ТУ ДСА України в Івано-Франкiвській областi,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view="pageBreakPreview" zoomScaleNormal="80" zoomScaleSheetLayoutView="100" workbookViewId="0" topLeftCell="A4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3</v>
      </c>
      <c r="E10" s="126"/>
      <c r="F10" s="126">
        <v>3</v>
      </c>
      <c r="G10" s="126"/>
      <c r="H10" s="126"/>
      <c r="I10" s="126"/>
      <c r="J10" s="126"/>
      <c r="K10" s="126"/>
      <c r="L10" s="126"/>
      <c r="M10" s="126"/>
      <c r="N10" s="126"/>
      <c r="O10" s="126">
        <v>3</v>
      </c>
      <c r="P10" s="126">
        <v>3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>
        <v>1</v>
      </c>
      <c r="E15" s="126"/>
      <c r="F15" s="126">
        <v>1</v>
      </c>
      <c r="G15" s="126"/>
      <c r="H15" s="126"/>
      <c r="I15" s="126"/>
      <c r="J15" s="126"/>
      <c r="K15" s="126"/>
      <c r="L15" s="126"/>
      <c r="M15" s="126"/>
      <c r="N15" s="126"/>
      <c r="O15" s="126">
        <v>1</v>
      </c>
      <c r="P15" s="126">
        <v>1</v>
      </c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32</v>
      </c>
      <c r="E25" s="126">
        <v>3</v>
      </c>
      <c r="F25" s="126">
        <v>54</v>
      </c>
      <c r="G25" s="126">
        <v>8</v>
      </c>
      <c r="H25" s="126">
        <v>7</v>
      </c>
      <c r="I25" s="126">
        <v>3</v>
      </c>
      <c r="J25" s="126">
        <v>1</v>
      </c>
      <c r="K25" s="126"/>
      <c r="L25" s="126">
        <v>3</v>
      </c>
      <c r="M25" s="126"/>
      <c r="N25" s="126"/>
      <c r="O25" s="126">
        <v>28</v>
      </c>
      <c r="P25" s="126">
        <v>43</v>
      </c>
      <c r="Q25" s="126">
        <v>4</v>
      </c>
      <c r="R25" s="126">
        <v>6</v>
      </c>
      <c r="S25" s="126">
        <v>4</v>
      </c>
      <c r="T25" s="135"/>
      <c r="U25" s="135"/>
      <c r="V25" s="135"/>
      <c r="W25" s="135">
        <v>7</v>
      </c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8</v>
      </c>
      <c r="E26" s="126"/>
      <c r="F26" s="126">
        <v>8</v>
      </c>
      <c r="G26" s="126">
        <v>1</v>
      </c>
      <c r="H26" s="126">
        <v>1</v>
      </c>
      <c r="I26" s="126"/>
      <c r="J26" s="126"/>
      <c r="K26" s="126"/>
      <c r="L26" s="126">
        <v>1</v>
      </c>
      <c r="M26" s="126"/>
      <c r="N26" s="126"/>
      <c r="O26" s="126">
        <v>7</v>
      </c>
      <c r="P26" s="126">
        <v>7</v>
      </c>
      <c r="Q26" s="126">
        <v>1</v>
      </c>
      <c r="R26" s="126"/>
      <c r="S26" s="126"/>
      <c r="T26" s="135"/>
      <c r="U26" s="135"/>
      <c r="V26" s="135"/>
      <c r="W26" s="135">
        <v>1</v>
      </c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>
        <v>1</v>
      </c>
      <c r="E28" s="126">
        <v>1</v>
      </c>
      <c r="F28" s="126">
        <v>6</v>
      </c>
      <c r="G28" s="126">
        <v>4</v>
      </c>
      <c r="H28" s="126">
        <v>1</v>
      </c>
      <c r="I28" s="126">
        <v>1</v>
      </c>
      <c r="J28" s="126"/>
      <c r="K28" s="126"/>
      <c r="L28" s="126"/>
      <c r="M28" s="126"/>
      <c r="N28" s="126"/>
      <c r="O28" s="126">
        <v>1</v>
      </c>
      <c r="P28" s="126">
        <v>2</v>
      </c>
      <c r="Q28" s="126"/>
      <c r="R28" s="126">
        <v>4</v>
      </c>
      <c r="S28" s="126">
        <v>4</v>
      </c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>
        <v>1</v>
      </c>
      <c r="E29" s="126"/>
      <c r="F29" s="126">
        <v>1</v>
      </c>
      <c r="G29" s="126"/>
      <c r="H29" s="126">
        <v>1</v>
      </c>
      <c r="I29" s="126"/>
      <c r="J29" s="126"/>
      <c r="K29" s="126"/>
      <c r="L29" s="126">
        <v>1</v>
      </c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>
        <v>1</v>
      </c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>
        <v>6</v>
      </c>
      <c r="E30" s="126"/>
      <c r="F30" s="126">
        <v>9</v>
      </c>
      <c r="G30" s="126"/>
      <c r="H30" s="126">
        <v>1</v>
      </c>
      <c r="I30" s="126">
        <v>1</v>
      </c>
      <c r="J30" s="126"/>
      <c r="K30" s="126"/>
      <c r="L30" s="126"/>
      <c r="M30" s="126"/>
      <c r="N30" s="126"/>
      <c r="O30" s="126">
        <v>5</v>
      </c>
      <c r="P30" s="126">
        <v>7</v>
      </c>
      <c r="Q30" s="126"/>
      <c r="R30" s="126">
        <v>2</v>
      </c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>
        <v>15</v>
      </c>
      <c r="E31" s="126">
        <v>1</v>
      </c>
      <c r="F31" s="126">
        <v>28</v>
      </c>
      <c r="G31" s="126">
        <v>3</v>
      </c>
      <c r="H31" s="126">
        <v>3</v>
      </c>
      <c r="I31" s="126">
        <v>1</v>
      </c>
      <c r="J31" s="126">
        <v>1</v>
      </c>
      <c r="K31" s="126"/>
      <c r="L31" s="126">
        <v>1</v>
      </c>
      <c r="M31" s="126"/>
      <c r="N31" s="126"/>
      <c r="O31" s="126">
        <v>13</v>
      </c>
      <c r="P31" s="126">
        <v>25</v>
      </c>
      <c r="Q31" s="126">
        <v>3</v>
      </c>
      <c r="R31" s="126"/>
      <c r="S31" s="126"/>
      <c r="T31" s="135"/>
      <c r="U31" s="135"/>
      <c r="V31" s="135"/>
      <c r="W31" s="135">
        <v>5</v>
      </c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6</v>
      </c>
      <c r="E32" s="126"/>
      <c r="F32" s="126">
        <v>19</v>
      </c>
      <c r="G32" s="126">
        <v>6</v>
      </c>
      <c r="H32" s="126"/>
      <c r="I32" s="126"/>
      <c r="J32" s="126"/>
      <c r="K32" s="126"/>
      <c r="L32" s="126"/>
      <c r="M32" s="126"/>
      <c r="N32" s="126"/>
      <c r="O32" s="126">
        <v>6</v>
      </c>
      <c r="P32" s="126">
        <v>19</v>
      </c>
      <c r="Q32" s="126">
        <v>6</v>
      </c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>
        <v>4</v>
      </c>
      <c r="E34" s="126"/>
      <c r="F34" s="126">
        <v>5</v>
      </c>
      <c r="G34" s="126"/>
      <c r="H34" s="126"/>
      <c r="I34" s="126"/>
      <c r="J34" s="126"/>
      <c r="K34" s="126"/>
      <c r="L34" s="126"/>
      <c r="M34" s="126"/>
      <c r="N34" s="126"/>
      <c r="O34" s="126">
        <v>4</v>
      </c>
      <c r="P34" s="126">
        <v>5</v>
      </c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1</v>
      </c>
      <c r="E41" s="126"/>
      <c r="F41" s="126">
        <v>1</v>
      </c>
      <c r="G41" s="126"/>
      <c r="H41" s="126"/>
      <c r="I41" s="126"/>
      <c r="J41" s="126"/>
      <c r="K41" s="126"/>
      <c r="L41" s="126"/>
      <c r="M41" s="126"/>
      <c r="N41" s="126"/>
      <c r="O41" s="126">
        <v>1</v>
      </c>
      <c r="P41" s="126">
        <v>1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5</v>
      </c>
      <c r="E46" s="126"/>
      <c r="F46" s="126">
        <v>5</v>
      </c>
      <c r="G46" s="126"/>
      <c r="H46" s="126">
        <v>1</v>
      </c>
      <c r="I46" s="126">
        <v>1</v>
      </c>
      <c r="J46" s="126"/>
      <c r="K46" s="126"/>
      <c r="L46" s="126"/>
      <c r="M46" s="126"/>
      <c r="N46" s="126"/>
      <c r="O46" s="126">
        <v>4</v>
      </c>
      <c r="P46" s="126">
        <v>4</v>
      </c>
      <c r="Q46" s="126"/>
      <c r="R46" s="126">
        <v>1</v>
      </c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5</v>
      </c>
      <c r="E47" s="126"/>
      <c r="F47" s="126">
        <v>5</v>
      </c>
      <c r="G47" s="126"/>
      <c r="H47" s="126">
        <v>1</v>
      </c>
      <c r="I47" s="126">
        <v>1</v>
      </c>
      <c r="J47" s="126"/>
      <c r="K47" s="126"/>
      <c r="L47" s="126"/>
      <c r="M47" s="126"/>
      <c r="N47" s="126"/>
      <c r="O47" s="126">
        <v>4</v>
      </c>
      <c r="P47" s="126">
        <v>4</v>
      </c>
      <c r="Q47" s="126"/>
      <c r="R47" s="126">
        <v>1</v>
      </c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>
        <v>1</v>
      </c>
      <c r="E49" s="126"/>
      <c r="F49" s="126">
        <v>1</v>
      </c>
      <c r="G49" s="126"/>
      <c r="H49" s="126"/>
      <c r="I49" s="126"/>
      <c r="J49" s="126"/>
      <c r="K49" s="126"/>
      <c r="L49" s="126"/>
      <c r="M49" s="126"/>
      <c r="N49" s="126"/>
      <c r="O49" s="126">
        <v>1</v>
      </c>
      <c r="P49" s="126">
        <v>1</v>
      </c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>
        <v>1</v>
      </c>
      <c r="F53" s="126">
        <v>2</v>
      </c>
      <c r="G53" s="126"/>
      <c r="H53" s="126"/>
      <c r="I53" s="126"/>
      <c r="J53" s="126"/>
      <c r="K53" s="126"/>
      <c r="L53" s="126"/>
      <c r="M53" s="126"/>
      <c r="N53" s="126"/>
      <c r="O53" s="126">
        <v>1</v>
      </c>
      <c r="P53" s="126">
        <v>2</v>
      </c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9</v>
      </c>
      <c r="E56" s="126"/>
      <c r="F56" s="126">
        <v>29</v>
      </c>
      <c r="G56" s="126">
        <v>4</v>
      </c>
      <c r="H56" s="126">
        <v>3</v>
      </c>
      <c r="I56" s="126">
        <v>1</v>
      </c>
      <c r="J56" s="126">
        <v>2</v>
      </c>
      <c r="K56" s="126"/>
      <c r="L56" s="126"/>
      <c r="M56" s="126"/>
      <c r="N56" s="126"/>
      <c r="O56" s="126">
        <v>6</v>
      </c>
      <c r="P56" s="126">
        <v>9</v>
      </c>
      <c r="Q56" s="126">
        <v>1</v>
      </c>
      <c r="R56" s="126">
        <v>1</v>
      </c>
      <c r="S56" s="126"/>
      <c r="T56" s="135">
        <v>1</v>
      </c>
      <c r="U56" s="135">
        <v>16</v>
      </c>
      <c r="V56" s="135"/>
      <c r="W56" s="135"/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4</v>
      </c>
      <c r="E57" s="126"/>
      <c r="F57" s="126">
        <v>9</v>
      </c>
      <c r="G57" s="126">
        <v>3</v>
      </c>
      <c r="H57" s="126">
        <v>2</v>
      </c>
      <c r="I57" s="126"/>
      <c r="J57" s="126">
        <v>2</v>
      </c>
      <c r="K57" s="126"/>
      <c r="L57" s="126"/>
      <c r="M57" s="126"/>
      <c r="N57" s="126"/>
      <c r="O57" s="126">
        <v>2</v>
      </c>
      <c r="P57" s="126">
        <v>2</v>
      </c>
      <c r="Q57" s="126"/>
      <c r="R57" s="126">
        <v>1</v>
      </c>
      <c r="S57" s="126"/>
      <c r="T57" s="135"/>
      <c r="U57" s="135">
        <v>5</v>
      </c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>
        <v>2</v>
      </c>
      <c r="E58" s="126"/>
      <c r="F58" s="126">
        <v>4</v>
      </c>
      <c r="G58" s="126"/>
      <c r="H58" s="126">
        <v>1</v>
      </c>
      <c r="I58" s="126">
        <v>1</v>
      </c>
      <c r="J58" s="126"/>
      <c r="K58" s="126"/>
      <c r="L58" s="126"/>
      <c r="M58" s="126"/>
      <c r="N58" s="126"/>
      <c r="O58" s="126">
        <v>1</v>
      </c>
      <c r="P58" s="126">
        <v>3</v>
      </c>
      <c r="Q58" s="126"/>
      <c r="R58" s="126"/>
      <c r="S58" s="126"/>
      <c r="T58" s="135">
        <v>1</v>
      </c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1</v>
      </c>
      <c r="E59" s="126"/>
      <c r="F59" s="126">
        <v>1</v>
      </c>
      <c r="G59" s="126"/>
      <c r="H59" s="126"/>
      <c r="I59" s="126"/>
      <c r="J59" s="126"/>
      <c r="K59" s="126"/>
      <c r="L59" s="126"/>
      <c r="M59" s="126"/>
      <c r="N59" s="126"/>
      <c r="O59" s="126">
        <v>1</v>
      </c>
      <c r="P59" s="126">
        <v>1</v>
      </c>
      <c r="Q59" s="126"/>
      <c r="R59" s="126"/>
      <c r="S59" s="126"/>
      <c r="T59" s="135"/>
      <c r="U59" s="135"/>
      <c r="V59" s="135"/>
      <c r="W59" s="135"/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>
        <v>1</v>
      </c>
      <c r="E62" s="126"/>
      <c r="F62" s="126">
        <v>1</v>
      </c>
      <c r="G62" s="126"/>
      <c r="H62" s="126"/>
      <c r="I62" s="126"/>
      <c r="J62" s="126"/>
      <c r="K62" s="126"/>
      <c r="L62" s="126"/>
      <c r="M62" s="126"/>
      <c r="N62" s="126"/>
      <c r="O62" s="126">
        <v>1</v>
      </c>
      <c r="P62" s="126">
        <v>1</v>
      </c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>
        <v>1</v>
      </c>
      <c r="I65" s="126">
        <v>1</v>
      </c>
      <c r="J65" s="126"/>
      <c r="K65" s="126"/>
      <c r="L65" s="126"/>
      <c r="M65" s="126"/>
      <c r="N65" s="126"/>
      <c r="O65" s="126"/>
      <c r="P65" s="126"/>
      <c r="Q65" s="126"/>
      <c r="R65" s="126">
        <v>1</v>
      </c>
      <c r="S65" s="126"/>
      <c r="T65" s="135"/>
      <c r="U65" s="135"/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59</v>
      </c>
      <c r="E66" s="174">
        <f aca="true" t="shared" si="0" ref="E66:Y66">E9+E10+E15+E18+E20+E25+E32+E35+E36+E40+E41+E44+E46+E51+E53+E55+E56+E62+E63+E64+E65</f>
        <v>4</v>
      </c>
      <c r="F66" s="174">
        <f t="shared" si="0"/>
        <v>116</v>
      </c>
      <c r="G66" s="174">
        <f t="shared" si="0"/>
        <v>18</v>
      </c>
      <c r="H66" s="174">
        <f t="shared" si="0"/>
        <v>12</v>
      </c>
      <c r="I66" s="174">
        <f t="shared" si="0"/>
        <v>6</v>
      </c>
      <c r="J66" s="174">
        <f t="shared" si="0"/>
        <v>3</v>
      </c>
      <c r="K66" s="174">
        <f t="shared" si="0"/>
        <v>0</v>
      </c>
      <c r="L66" s="174">
        <f t="shared" si="0"/>
        <v>3</v>
      </c>
      <c r="M66" s="174">
        <f t="shared" si="0"/>
        <v>0</v>
      </c>
      <c r="N66" s="174">
        <f t="shared" si="0"/>
        <v>0</v>
      </c>
      <c r="O66" s="174">
        <f t="shared" si="0"/>
        <v>51</v>
      </c>
      <c r="P66" s="174">
        <f t="shared" si="0"/>
        <v>83</v>
      </c>
      <c r="Q66" s="174">
        <f t="shared" si="0"/>
        <v>11</v>
      </c>
      <c r="R66" s="174">
        <f t="shared" si="0"/>
        <v>9</v>
      </c>
      <c r="S66" s="174">
        <f t="shared" si="0"/>
        <v>4</v>
      </c>
      <c r="T66" s="174">
        <f t="shared" si="0"/>
        <v>1</v>
      </c>
      <c r="U66" s="174">
        <f t="shared" si="0"/>
        <v>16</v>
      </c>
      <c r="V66" s="174">
        <f t="shared" si="0"/>
        <v>0</v>
      </c>
      <c r="W66" s="174">
        <f t="shared" si="0"/>
        <v>7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>
        <v>6</v>
      </c>
      <c r="E71" s="120"/>
      <c r="F71" s="120">
        <v>18</v>
      </c>
      <c r="G71" s="120">
        <v>18</v>
      </c>
      <c r="H71" s="120">
        <v>2</v>
      </c>
      <c r="I71" s="120">
        <v>1</v>
      </c>
      <c r="J71" s="120">
        <v>1</v>
      </c>
      <c r="K71" s="120"/>
      <c r="L71" s="120"/>
      <c r="M71" s="120"/>
      <c r="N71" s="120"/>
      <c r="O71" s="120">
        <v>4</v>
      </c>
      <c r="P71" s="120">
        <v>11</v>
      </c>
      <c r="Q71" s="120">
        <v>11</v>
      </c>
      <c r="R71" s="120">
        <v>4</v>
      </c>
      <c r="S71" s="120">
        <v>4</v>
      </c>
      <c r="T71" s="135"/>
      <c r="U71" s="135">
        <v>3</v>
      </c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&amp;L8ADD4CF1&amp;CФорма № Зведений- 1, Підрозділ: ТУ ДСА України в Івано-Франкiвській областi,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tabSelected="1" zoomScale="115" zoomScaleNormal="115" zoomScaleSheetLayoutView="100" workbookViewId="0" topLeftCell="A1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>
        <v>25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>
        <v>19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>
        <v>1</v>
      </c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>
        <v>1</v>
      </c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5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5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5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>
        <v>5</v>
      </c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>
        <v>3</v>
      </c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&amp;L8ADD4CF1&amp;CФорма № Зведений- 1, Підрозділ: ТУ ДСА України в Івано-Франкiвській областi,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3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1"/>
      <c r="I2" s="371"/>
      <c r="J2" s="371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246</v>
      </c>
      <c r="H3" s="327" t="s">
        <v>247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72" t="s">
        <v>184</v>
      </c>
      <c r="C6" s="373"/>
      <c r="D6" s="374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72" t="s">
        <v>185</v>
      </c>
      <c r="C7" s="373"/>
      <c r="D7" s="37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54" t="s">
        <v>138</v>
      </c>
      <c r="P10" s="364" t="s">
        <v>51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246</v>
      </c>
      <c r="Q11" s="364" t="s">
        <v>247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>
        <v>1</v>
      </c>
      <c r="C14" s="206">
        <v>1700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>
        <v>4</v>
      </c>
      <c r="N14" s="118"/>
      <c r="O14" s="118"/>
      <c r="P14" s="118">
        <v>4</v>
      </c>
      <c r="Q14" s="118">
        <v>3</v>
      </c>
      <c r="R14" s="118"/>
    </row>
    <row r="15" spans="1:18" ht="18.75" customHeight="1">
      <c r="A15" s="80" t="s">
        <v>270</v>
      </c>
      <c r="B15" s="118"/>
      <c r="C15" s="206"/>
      <c r="D15" s="118"/>
      <c r="E15" s="118">
        <v>2</v>
      </c>
      <c r="F15" s="118"/>
      <c r="G15" s="118"/>
      <c r="H15" s="118"/>
      <c r="I15" s="118">
        <v>4</v>
      </c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5"/>
      <c r="R19" s="375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/>
      <c r="H21" s="119">
        <v>1</v>
      </c>
      <c r="I21" s="119"/>
      <c r="J21" s="119">
        <v>1</v>
      </c>
      <c r="K21" s="119"/>
      <c r="L21" s="119">
        <v>1</v>
      </c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6" t="s">
        <v>280</v>
      </c>
      <c r="C28" s="357"/>
      <c r="D28" s="358"/>
      <c r="E28" s="359" t="s">
        <v>281</v>
      </c>
      <c r="F28" s="360"/>
      <c r="G28" s="119">
        <v>3</v>
      </c>
      <c r="H28" s="125"/>
      <c r="I28" s="125"/>
      <c r="J28" s="125">
        <v>3</v>
      </c>
      <c r="K28" s="125"/>
      <c r="L28" s="125"/>
      <c r="M28" s="125">
        <v>3</v>
      </c>
      <c r="N28" s="125"/>
      <c r="O28" s="205">
        <v>2494612</v>
      </c>
      <c r="P28" s="205">
        <v>2494612</v>
      </c>
      <c r="Q28" s="153"/>
      <c r="R28" s="81"/>
    </row>
    <row r="29" spans="1:18" ht="21.75" customHeight="1">
      <c r="A29" s="8">
        <v>9</v>
      </c>
      <c r="B29" s="361" t="s">
        <v>60</v>
      </c>
      <c r="C29" s="362"/>
      <c r="D29" s="363"/>
      <c r="E29" s="359" t="s">
        <v>140</v>
      </c>
      <c r="F29" s="360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5"/>
      <c r="F30" s="355"/>
      <c r="G30" s="118"/>
      <c r="H30" s="122"/>
      <c r="I30" s="122"/>
      <c r="J30" s="122"/>
      <c r="K30" s="122"/>
      <c r="L30" s="122"/>
      <c r="M30" s="122"/>
      <c r="N30" s="122">
        <v>1</v>
      </c>
      <c r="O30" s="205">
        <v>125620</v>
      </c>
      <c r="P30" s="205"/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5"/>
      <c r="F31" s="355"/>
      <c r="G31" s="132">
        <f>G21+G28+G29+G30</f>
        <v>3</v>
      </c>
      <c r="H31" s="132">
        <f aca="true" t="shared" si="0" ref="H31:P31">H21+H28+H29+H30</f>
        <v>1</v>
      </c>
      <c r="I31" s="132">
        <f t="shared" si="0"/>
        <v>0</v>
      </c>
      <c r="J31" s="132">
        <f t="shared" si="0"/>
        <v>4</v>
      </c>
      <c r="K31" s="132">
        <f t="shared" si="0"/>
        <v>0</v>
      </c>
      <c r="L31" s="132">
        <f t="shared" si="0"/>
        <v>1</v>
      </c>
      <c r="M31" s="132">
        <f t="shared" si="0"/>
        <v>3</v>
      </c>
      <c r="N31" s="132">
        <f t="shared" si="0"/>
        <v>1</v>
      </c>
      <c r="O31" s="207">
        <f t="shared" si="0"/>
        <v>2620232</v>
      </c>
      <c r="P31" s="207">
        <f t="shared" si="0"/>
        <v>2494612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&amp;L8ADD4CF1&amp;CФорма № Зведений- 1, Підрозділ: ТУ ДСА України в Івано-Франкiвській областi,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28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54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>
        <v>1</v>
      </c>
      <c r="F6" s="118"/>
      <c r="G6" s="118">
        <v>1</v>
      </c>
      <c r="H6" s="118">
        <v>1</v>
      </c>
      <c r="I6" s="118"/>
      <c r="J6" s="118">
        <v>1</v>
      </c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>
        <v>5</v>
      </c>
      <c r="F12" s="118"/>
      <c r="G12" s="118">
        <v>4</v>
      </c>
      <c r="H12" s="118">
        <v>1</v>
      </c>
      <c r="I12" s="118">
        <v>1</v>
      </c>
      <c r="J12" s="118">
        <v>1</v>
      </c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6</v>
      </c>
      <c r="F13" s="132">
        <f t="shared" si="0"/>
        <v>0</v>
      </c>
      <c r="G13" s="132">
        <f t="shared" si="0"/>
        <v>5</v>
      </c>
      <c r="H13" s="132">
        <f t="shared" si="0"/>
        <v>2</v>
      </c>
      <c r="I13" s="132">
        <f t="shared" si="0"/>
        <v>1</v>
      </c>
      <c r="J13" s="132">
        <f t="shared" si="0"/>
        <v>2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54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>
        <v>3</v>
      </c>
      <c r="E37" s="121">
        <v>3</v>
      </c>
      <c r="F37" s="121"/>
      <c r="G37" s="121">
        <v>5</v>
      </c>
      <c r="H37" s="121">
        <v>2</v>
      </c>
      <c r="I37" s="121"/>
      <c r="J37" s="121">
        <v>1</v>
      </c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>
        <v>1</v>
      </c>
      <c r="E38" s="121">
        <v>3</v>
      </c>
      <c r="F38" s="121"/>
      <c r="G38" s="121">
        <v>3</v>
      </c>
      <c r="H38" s="121"/>
      <c r="I38" s="121"/>
      <c r="J38" s="121">
        <v>1</v>
      </c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>
        <v>2</v>
      </c>
      <c r="E39" s="121"/>
      <c r="F39" s="121"/>
      <c r="G39" s="121">
        <v>2</v>
      </c>
      <c r="H39" s="121">
        <v>2</v>
      </c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&amp;L8ADD4CF1&amp;CФорма № Зведений- 1, Підрозділ: ТУ ДСА України в Івано-Франкiвській областi,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0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5" t="s">
        <v>201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22" ht="26.25" customHeight="1">
      <c r="A2" s="397" t="s">
        <v>335</v>
      </c>
      <c r="B2" s="424" t="s">
        <v>271</v>
      </c>
      <c r="C2" s="425"/>
      <c r="D2" s="397" t="s">
        <v>170</v>
      </c>
      <c r="E2" s="397" t="s">
        <v>143</v>
      </c>
      <c r="F2" s="397" t="s">
        <v>18</v>
      </c>
      <c r="G2" s="406" t="s">
        <v>243</v>
      </c>
      <c r="H2" s="411" t="s">
        <v>346</v>
      </c>
      <c r="I2" s="412"/>
      <c r="J2" s="412"/>
      <c r="K2" s="412"/>
      <c r="L2" s="397" t="s">
        <v>347</v>
      </c>
      <c r="M2" s="403" t="s">
        <v>144</v>
      </c>
      <c r="N2" s="404"/>
      <c r="O2" s="404"/>
      <c r="P2" s="404"/>
      <c r="Q2" s="405"/>
      <c r="R2" s="105"/>
      <c r="S2" s="105"/>
      <c r="T2" s="105"/>
      <c r="U2" s="105"/>
      <c r="V2" s="105"/>
    </row>
    <row r="3" spans="1:17" ht="27" customHeight="1">
      <c r="A3" s="398"/>
      <c r="B3" s="426"/>
      <c r="C3" s="427"/>
      <c r="D3" s="400"/>
      <c r="E3" s="400"/>
      <c r="F3" s="400"/>
      <c r="G3" s="407"/>
      <c r="H3" s="397" t="s">
        <v>246</v>
      </c>
      <c r="I3" s="401" t="s">
        <v>247</v>
      </c>
      <c r="J3" s="402"/>
      <c r="K3" s="402"/>
      <c r="L3" s="398"/>
      <c r="M3" s="393" t="s">
        <v>348</v>
      </c>
      <c r="N3" s="393" t="s">
        <v>19</v>
      </c>
      <c r="O3" s="393" t="s">
        <v>349</v>
      </c>
      <c r="P3" s="393" t="s">
        <v>357</v>
      </c>
      <c r="Q3" s="393" t="s">
        <v>350</v>
      </c>
    </row>
    <row r="4" spans="1:17" ht="35.25" customHeight="1">
      <c r="A4" s="398"/>
      <c r="B4" s="426"/>
      <c r="C4" s="427"/>
      <c r="D4" s="400"/>
      <c r="E4" s="400"/>
      <c r="F4" s="400"/>
      <c r="G4" s="407"/>
      <c r="H4" s="398"/>
      <c r="I4" s="391" t="s">
        <v>351</v>
      </c>
      <c r="J4" s="420" t="s">
        <v>172</v>
      </c>
      <c r="K4" s="391" t="s">
        <v>352</v>
      </c>
      <c r="L4" s="398"/>
      <c r="M4" s="394"/>
      <c r="N4" s="394"/>
      <c r="O4" s="394"/>
      <c r="P4" s="394"/>
      <c r="Q4" s="393"/>
    </row>
    <row r="5" spans="1:17" ht="93.75" customHeight="1">
      <c r="A5" s="399"/>
      <c r="B5" s="428"/>
      <c r="C5" s="429"/>
      <c r="D5" s="392"/>
      <c r="E5" s="392"/>
      <c r="F5" s="392"/>
      <c r="G5" s="408"/>
      <c r="H5" s="398"/>
      <c r="I5" s="408"/>
      <c r="J5" s="408"/>
      <c r="K5" s="392"/>
      <c r="L5" s="399"/>
      <c r="M5" s="394"/>
      <c r="N5" s="394"/>
      <c r="O5" s="394"/>
      <c r="P5" s="394"/>
      <c r="Q5" s="393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114</v>
      </c>
      <c r="C7" s="42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167</v>
      </c>
      <c r="C8" s="41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7" t="s">
        <v>168</v>
      </c>
      <c r="C9" s="41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116</v>
      </c>
      <c r="C10" s="41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7" t="s">
        <v>118</v>
      </c>
      <c r="C11" s="41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117</v>
      </c>
      <c r="C12" s="41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324</v>
      </c>
      <c r="C13" s="41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9" t="s">
        <v>142</v>
      </c>
      <c r="C14" s="41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1" t="s">
        <v>171</v>
      </c>
      <c r="C15" s="42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202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&amp;L8ADD4CF1&amp;CФорма № Зведений- 1, Підрозділ: ТУ ДСА України в Івано-Франкiвській областi,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H26" activeCellId="1" sqref="H23:I23 H26:I26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203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>
        <v>1</v>
      </c>
      <c r="E5" s="118"/>
      <c r="F5" s="118"/>
      <c r="G5" s="118"/>
      <c r="H5" s="118"/>
      <c r="I5" s="118">
        <v>1</v>
      </c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>
        <v>2</v>
      </c>
      <c r="E17" s="118">
        <v>2</v>
      </c>
      <c r="F17" s="118">
        <v>2</v>
      </c>
      <c r="G17" s="118">
        <v>2</v>
      </c>
      <c r="H17" s="118">
        <v>1</v>
      </c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3</v>
      </c>
      <c r="E18" s="132">
        <f t="shared" si="0"/>
        <v>2</v>
      </c>
      <c r="F18" s="132">
        <f t="shared" si="0"/>
        <v>2</v>
      </c>
      <c r="G18" s="132">
        <f t="shared" si="0"/>
        <v>2</v>
      </c>
      <c r="H18" s="132">
        <f t="shared" si="0"/>
        <v>1</v>
      </c>
      <c r="I18" s="132">
        <f t="shared" si="0"/>
        <v>1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2"/>
      <c r="F23" s="432"/>
      <c r="G23" s="196"/>
      <c r="H23" s="433" t="s">
        <v>400</v>
      </c>
      <c r="I23" s="433"/>
      <c r="J23" s="163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2"/>
      <c r="F26" s="432"/>
      <c r="G26" s="201"/>
      <c r="H26" s="433" t="s">
        <v>401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6" t="s">
        <v>402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6" t="s">
        <v>403</v>
      </c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 t="s">
        <v>404</v>
      </c>
      <c r="F32" s="436"/>
      <c r="G32" s="436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7" t="s">
        <v>405</v>
      </c>
      <c r="D34" s="437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&amp;L8ADD4CF1&amp;CФорма № Зведений- 1, Підрозділ: ТУ ДСА України в Івано-Франкiвській областi,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Statist01</cp:lastModifiedBy>
  <cp:lastPrinted>2016-08-04T05:18:55Z</cp:lastPrinted>
  <dcterms:created xsi:type="dcterms:W3CDTF">2015-09-09T11:44:43Z</dcterms:created>
  <dcterms:modified xsi:type="dcterms:W3CDTF">2016-08-04T05:19:03Z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Зведений- 1_10009_2.2016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220473</vt:i4>
  </property>
  <property fmtid="{D5CDD505-2E9C-101B-9397-08002B2CF9AE}" pid="7" name="Тип звіту">
    <vt:lpwstr>Зведений- 1</vt:lpwstr>
  </property>
  <property fmtid="{D5CDD505-2E9C-101B-9397-08002B2CF9AE}" pid="8" name="К.Cума">
    <vt:lpwstr>8ADD4CF1</vt:lpwstr>
  </property>
  <property fmtid="{D5CDD505-2E9C-101B-9397-08002B2CF9AE}" pid="9" name="Підрозділ">
    <vt:lpwstr>ТУ ДСА України в Івано-Франкiвській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