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<sst xmlns="http://schemas.openxmlformats.org/spreadsheetml/2006/main" count="476" uniqueCount="408">
  <si>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</si>
  <si>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</si>
  <si>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</si>
  <si>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</si>
  <si>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</si>
  <si>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</si>
  <si>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</si>
  <si>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</si>
  <si>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</si>
  <si>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</si>
  <si>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</si>
  <si>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</si>
  <si>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</si>
  <si>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</si>
  <si>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</si>
  <si>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</si>
  <si>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</si>
  <si>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</si>
  <si>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</si>
  <si>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</si>
  <si>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</si>
  <si>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</si>
  <si>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</si>
  <si>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</si>
  <si>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</si>
  <si>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</si>
  <si>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</si>
  <si>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</si>
  <si>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</si>
  <si>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</si>
  <si>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</si>
  <si>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</si>
  <si>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</si>
  <si>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</si>
  <si>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</si>
  <si>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</si>
  <si>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</si>
  <si>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</si>
  <si>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</si>
  <si>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</si>
  <si>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</si>
  <si>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</si>
  <si>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</si>
  <si>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</si>
  <si>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</si>
  <si>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</si>
  <si>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</si>
  <si>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</si>
  <si>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</si>
  <si>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</si>
  <si>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</si>
  <si>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</si>
  <si>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</si>
  <si>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</si>
  <si>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</si>
  <si>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</si>
  <si>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</si>
  <si>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</si>
  <si>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</si>
  <si>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</si>
  <si>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</si>
  <si>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</si>
  <si>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</si>
  <si>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</si>
  <si>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</si>
  <si>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</si>
  <si>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</si>
  <si>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</si>
  <si>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</si>
  <si>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</si>
  <si>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</si>
  <si>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</si>
  <si>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</si>
  <si>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</si>
  <si>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</si>
  <si>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</si>
  <si>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</si>
  <si>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</si>
  <si>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</si>
  <si>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</si>
  <si>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</si>
  <si>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</si>
  <si>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</si>
  <si>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</si>
  <si>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</si>
  <si>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</si>
  <si>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</si>
  <si>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</si>
  <si>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</si>
  <si>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</si>
  <si>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</si>
  <si>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</si>
  <si>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</si>
  <si>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</si>
  <si>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</si>
  <si>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</si>
  <si>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</si>
  <si>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</si>
  <si>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</si>
  <si>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</si>
  <si>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</si>
  <si>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</si>
  <si>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</si>
  <si>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</si>
  <si>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</si>
  <si>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</si>
  <si>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</si>
  <si>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</si>
  <si>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</si>
  <si>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</si>
  <si>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</si>
  <si>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</si>
  <si>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</si>
  <si>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</si>
  <si>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</si>
  <si>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</si>
  <si>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</si>
  <si>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</si>
  <si>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</si>
  <si>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</si>
  <si>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</si>
  <si>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</si>
  <si>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</si>
  <si>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</si>
  <si>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</si>
  <si>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</si>
  <si>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</si>
  <si>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</si>
  <si>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</si>
  <si>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</si>
  <si>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</si>
  <si>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</si>
  <si>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</si>
  <si>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</si>
  <si>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</si>
  <si>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</si>
  <si>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</si>
  <si>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</si>
  <si>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</si>
  <si>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</si>
  <si>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</si>
  <si>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</si>
  <si>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</si>
  <si>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</si>
  <si>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</si>
  <si>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</si>
  <si>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</si>
  <si>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</si>
  <si>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</si>
  <si>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</si>
  <si>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</si>
  <si>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</si>
  <si>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</si>
  <si>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</si>
  <si>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</si>
  <si>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</si>
  <si>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</si>
  <si>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</si>
  <si>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</si>
  <si>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</si>
  <si>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</si>
  <si>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</si>
  <si>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</si>
  <si>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</si>
  <si>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</si>
  <si>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</si>
  <si>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</si>
  <si>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</si>
  <si>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</si>
  <si>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</si>
  <si>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</si>
  <si>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</si>
  <si>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</si>
  <si>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</si>
  <si>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</si>
  <si>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</si>
  <si>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</si>
  <si>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</si>
  <si>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</si>
  <si>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</si>
  <si>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</si>
  <si>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</si>
  <si>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</si>
  <si>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</si>
  <si>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</si>
  <si>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</si>
  <si>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</si>
  <si>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</si>
  <si>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</si>
  <si>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</si>
  <si>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</si>
  <si>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</si>
  <si>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</si>
  <si>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</si>
  <si>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</si>
  <si>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</si>
  <si>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</si>
  <si>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</si>
  <si>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</si>
  <si>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</si>
  <si>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</si>
  <si>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</si>
  <si>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</si>
  <si>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</si>
  <si>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</si>
  <si>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</si>
  <si>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</si>
  <si>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</si>
  <si>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</si>
  <si>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</si>
  <si>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</si>
  <si>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</si>
  <si>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</si>
  <si>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</si>
  <si>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</si>
  <si>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</si>
  <si>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</si>
  <si>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</si>
  <si>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</si>
  <si>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</si>
  <si>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</si>
  <si>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</si>
  <si>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</si>
  <si>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</si>
  <si>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</si>
  <si>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</si>
  <si>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</si>
  <si>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</si>
  <si>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</si>
  <si>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</si>
  <si>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</si>
  <si>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</si>
  <si>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</si>
  <si>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</si>
  <si>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</si>
  <si>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</si>
  <si>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</si>
  <si>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</si>
  <si>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</si>
  <si>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</si>
  <si>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</si>
  <si>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</si>
  <si>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</si>
  <si>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</si>
  <si>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</si>
  <si>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</si>
  <si>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</si>
  <si>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</si>
  <si>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</si>
  <si>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</si>
  <si>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</si>
  <si>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</si>
  <si>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</si>
  <si>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</si>
  <si>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</si>
  <si>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</si>
  <si>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</si>
  <si>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</si>
  <si>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</si>
  <si>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</si>
  <si>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</si>
  <si>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</si>
  <si>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</si>
  <si>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</si>
  <si>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</si>
  <si>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</si>
  <si>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</si>
  <si>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</si>
  <si>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</si>
  <si>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</si>
  <si>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</si>
  <si>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</si>
  <si>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</si>
  <si>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</si>
  <si>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</si>
  <si>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</si>
  <si>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</si>
  <si>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</si>
  <si>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</si>
  <si>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</si>
  <si>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</si>
  <si>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</si>
  <si>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</si>
  <si>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</si>
  <si>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</si>
  <si>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</si>
  <si>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</si>
  <si>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</si>
  <si>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</si>
  <si>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</si>
  <si>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</si>
  <si>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</si>
  <si>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</si>
  <si>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</si>
  <si>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</si>
  <si>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</si>
  <si>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</si>
  <si>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</si>
  <si>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</si>
  <si>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</si>
  <si>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</si>
  <si>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</si>
  <si>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</si>
  <si>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</si>
  <si>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</si>
  <si>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</si>
  <si>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</si>
  <si>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</si>
  <si>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</si>
  <si>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</si>
  <si>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</si>
  <si>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</si>
  <si>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</si>
  <si>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</si>
  <si>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</si>
  <si>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</si>
  <si>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</si>
  <si>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</si>
  <si>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</si>
  <si>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</si>
  <si>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</si>
  <si>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</si>
  <si>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</si>
  <si>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</si>
  <si>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</si>
  <si>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</si>
  <si>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</si>
  <si>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</si>
  <si>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</si>
  <si>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</si>
  <si>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</si>
  <si>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</si>
  <si>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</si>
  <si>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</si>
  <si>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</si>
  <si>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</si>
  <si>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</si>
  <si>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</si>
  <si>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</si>
  <si>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</si>
  <si>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</si>
  <si>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</si>
  <si>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</si>
  <si>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</si>
  <si>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</si>
  <si>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</si>
  <si>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</si>
  <si>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</si>
  <si>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</si>
  <si>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</si>
  <si>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</si>
  <si>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</si>
  <si>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</si>
  <si>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</si>
  <si>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</si>
  <si>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</si>
  <si>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</si>
  <si>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</si>
  <si>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</si>
  <si>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</si>
  <si>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</si>
  <si>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</si>
  <si>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</si>
  <si>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</si>
  <si>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</si>
  <si>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</si>
  <si>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</si>
  <si>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</si>
  <si>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</si>
  <si>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</si>
  <si>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</si>
  <si>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</si>
  <si>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</si>
  <si>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</si>
  <si>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</si>
  <si>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</si>
  <si>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</si>
  <si>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</si>
  <si>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</si>
  <si>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</si>
  <si>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</si>
  <si>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</si>
  <si>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</si>
  <si>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</si>
  <si>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</si>
  <si>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</si>
  <si>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</si>
  <si>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</si>
  <si>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</si>
  <si>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</si>
  <si>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</si>
  <si>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</si>
  <si>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</si>
  <si>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</si>
  <si>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</si>
  <si>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</si>
  <si>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</si>
  <si>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</si>
  <si>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</si>
  <si>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</si>
  <si>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</si>
  <si>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</si>
  <si>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О.І. Рибак</t>
  </si>
  <si>
    <t>М.Ю. Подольська</t>
  </si>
  <si>
    <t>(097) 629-81-47</t>
  </si>
  <si>
    <t>(034-2) 53-91-34</t>
  </si>
  <si>
    <t>statist1@if.court.gov.ua</t>
  </si>
  <si>
    <t>10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</si>
</sst>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&amp;L2279AA8B&amp;C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69</v>
      </c>
      <c r="D7" s="186">
        <f>'розділ 2'!E66</f>
        <v>11</v>
      </c>
      <c r="E7" s="186"/>
      <c r="F7" s="186">
        <f>'розділ 2'!H66</f>
        <v>18</v>
      </c>
      <c r="G7" s="186">
        <f>'розділ 2'!I66</f>
        <v>9</v>
      </c>
      <c r="H7" s="186">
        <v>1</v>
      </c>
      <c r="I7" s="186">
        <f>'розділ 2'!O66</f>
        <v>51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8</v>
      </c>
      <c r="D9" s="186">
        <f>'розділи 6, 7'!E13</f>
        <v>8</v>
      </c>
      <c r="E9" s="186">
        <f>'розділи 6, 7'!F13</f>
        <v>0</v>
      </c>
      <c r="F9" s="186">
        <f>'розділи 6, 7'!G13</f>
        <v>8</v>
      </c>
      <c r="G9" s="186">
        <f>'розділи 6, 7'!G13</f>
        <v>8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6</v>
      </c>
      <c r="D12" s="186">
        <f>'розділи 6, 7'!E37</f>
        <v>3</v>
      </c>
      <c r="E12" s="186">
        <f>'розділи 6, 7'!F37</f>
        <v>0</v>
      </c>
      <c r="F12" s="186">
        <f>'розділи 6, 7'!G37</f>
        <v>6</v>
      </c>
      <c r="G12" s="186">
        <f>'розділи 6, 7'!G37</f>
        <v>6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9</v>
      </c>
      <c r="D13" s="186">
        <f>'розділ 9'!E18</f>
        <v>6</v>
      </c>
      <c r="E13" s="186">
        <f>'розділ 9'!F18</f>
        <v>3</v>
      </c>
      <c r="F13" s="186">
        <f>'розділ 9'!G18</f>
        <v>4</v>
      </c>
      <c r="G13" s="186">
        <f>'розділ 9'!G18</f>
        <v>4</v>
      </c>
      <c r="H13" s="186"/>
      <c r="I13" s="186">
        <f>'розділ 9'!I18</f>
        <v>2</v>
      </c>
    </row>
    <row r="14" spans="1:9" ht="19.5" customHeight="1">
      <c r="A14" s="76">
        <v>8</v>
      </c>
      <c r="B14" s="77" t="s">
        <v>27</v>
      </c>
      <c r="C14" s="187">
        <f>C7+C8+C9+C10+C11+C12+C13</f>
        <v>92</v>
      </c>
      <c r="D14" s="187">
        <f aca="true" t="shared" si="0" ref="D14:I14">D7+D8+D9+D10+D11+D12+D13</f>
        <v>28</v>
      </c>
      <c r="E14" s="187">
        <f t="shared" si="0"/>
        <v>3</v>
      </c>
      <c r="F14" s="187">
        <f t="shared" si="0"/>
        <v>36</v>
      </c>
      <c r="G14" s="187">
        <f t="shared" si="0"/>
        <v>27</v>
      </c>
      <c r="H14" s="187">
        <f t="shared" si="0"/>
        <v>1</v>
      </c>
      <c r="I14" s="187">
        <f t="shared" si="0"/>
        <v>53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&amp;L2279AA8B&amp;CФорма № Зведений- 1, Підрозділ: ТУ ДСА України в Івано-Франкiвській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3</v>
      </c>
      <c r="E10" s="189"/>
      <c r="F10" s="189">
        <v>2</v>
      </c>
      <c r="G10" s="189"/>
      <c r="H10" s="189">
        <v>2</v>
      </c>
      <c r="I10" s="189">
        <v>2</v>
      </c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>
        <v>1</v>
      </c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31</v>
      </c>
      <c r="E25" s="189">
        <v>4</v>
      </c>
      <c r="F25" s="189">
        <v>56</v>
      </c>
      <c r="G25" s="189">
        <v>8</v>
      </c>
      <c r="H25" s="189">
        <v>10</v>
      </c>
      <c r="I25" s="189">
        <v>4</v>
      </c>
      <c r="J25" s="189">
        <v>2</v>
      </c>
      <c r="K25" s="189"/>
      <c r="L25" s="189">
        <v>3</v>
      </c>
      <c r="M25" s="189"/>
      <c r="N25" s="189">
        <v>1</v>
      </c>
      <c r="O25" s="189">
        <v>25</v>
      </c>
      <c r="P25" s="189">
        <v>33</v>
      </c>
      <c r="Q25" s="189">
        <v>4</v>
      </c>
      <c r="R25" s="189">
        <v>6</v>
      </c>
      <c r="S25" s="189">
        <v>4</v>
      </c>
      <c r="T25" s="190"/>
      <c r="U25" s="190">
        <v>3</v>
      </c>
      <c r="V25" s="190"/>
      <c r="W25" s="190">
        <v>7</v>
      </c>
      <c r="X25" s="190"/>
      <c r="Y25" s="190">
        <v>7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8</v>
      </c>
      <c r="G26" s="189">
        <v>1</v>
      </c>
      <c r="H26" s="189">
        <v>1</v>
      </c>
      <c r="I26" s="189"/>
      <c r="J26" s="189"/>
      <c r="K26" s="189"/>
      <c r="L26" s="189">
        <v>1</v>
      </c>
      <c r="M26" s="189"/>
      <c r="N26" s="189"/>
      <c r="O26" s="189">
        <v>7</v>
      </c>
      <c r="P26" s="189">
        <v>7</v>
      </c>
      <c r="Q26" s="189">
        <v>1</v>
      </c>
      <c r="R26" s="189"/>
      <c r="S26" s="189"/>
      <c r="T26" s="190"/>
      <c r="U26" s="190"/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1</v>
      </c>
      <c r="F27" s="189">
        <v>1</v>
      </c>
      <c r="G27" s="189"/>
      <c r="H27" s="189">
        <v>1</v>
      </c>
      <c r="I27" s="189"/>
      <c r="J27" s="189">
        <v>1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>
        <v>1</v>
      </c>
      <c r="F28" s="189">
        <v>6</v>
      </c>
      <c r="G28" s="189">
        <v>4</v>
      </c>
      <c r="H28" s="189">
        <v>1</v>
      </c>
      <c r="I28" s="189">
        <v>1</v>
      </c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>
        <v>4</v>
      </c>
      <c r="S28" s="189">
        <v>4</v>
      </c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>
        <v>1</v>
      </c>
      <c r="I29" s="189"/>
      <c r="J29" s="189"/>
      <c r="K29" s="189"/>
      <c r="L29" s="189">
        <v>1</v>
      </c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>
        <v>1</v>
      </c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6</v>
      </c>
      <c r="E30" s="189"/>
      <c r="F30" s="189">
        <v>9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5</v>
      </c>
      <c r="P30" s="189">
        <v>6</v>
      </c>
      <c r="Q30" s="189"/>
      <c r="R30" s="189">
        <v>2</v>
      </c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14</v>
      </c>
      <c r="E31" s="189">
        <v>1</v>
      </c>
      <c r="F31" s="189">
        <v>29</v>
      </c>
      <c r="G31" s="189">
        <v>3</v>
      </c>
      <c r="H31" s="189">
        <v>5</v>
      </c>
      <c r="I31" s="189">
        <v>2</v>
      </c>
      <c r="J31" s="189">
        <v>1</v>
      </c>
      <c r="K31" s="189"/>
      <c r="L31" s="189">
        <v>1</v>
      </c>
      <c r="M31" s="189"/>
      <c r="N31" s="189">
        <v>1</v>
      </c>
      <c r="O31" s="189">
        <v>10</v>
      </c>
      <c r="P31" s="189">
        <v>16</v>
      </c>
      <c r="Q31" s="189">
        <v>3</v>
      </c>
      <c r="R31" s="189"/>
      <c r="S31" s="189"/>
      <c r="T31" s="190"/>
      <c r="U31" s="190">
        <v>1</v>
      </c>
      <c r="V31" s="190"/>
      <c r="W31" s="190">
        <v>5</v>
      </c>
      <c r="X31" s="190"/>
      <c r="Y31" s="190">
        <v>7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6</v>
      </c>
      <c r="E32" s="189">
        <v>4</v>
      </c>
      <c r="F32" s="189">
        <v>13</v>
      </c>
      <c r="G32" s="189">
        <v>6</v>
      </c>
      <c r="H32" s="189"/>
      <c r="I32" s="189"/>
      <c r="J32" s="189"/>
      <c r="K32" s="189"/>
      <c r="L32" s="189"/>
      <c r="M32" s="189"/>
      <c r="N32" s="189"/>
      <c r="O32" s="189">
        <v>10</v>
      </c>
      <c r="P32" s="189">
        <v>13</v>
      </c>
      <c r="Q32" s="189">
        <v>6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4</v>
      </c>
      <c r="E34" s="189"/>
      <c r="F34" s="189">
        <v>5</v>
      </c>
      <c r="G34" s="189"/>
      <c r="H34" s="189"/>
      <c r="I34" s="189"/>
      <c r="J34" s="189"/>
      <c r="K34" s="189"/>
      <c r="L34" s="189"/>
      <c r="M34" s="189"/>
      <c r="N34" s="189"/>
      <c r="O34" s="189">
        <v>4</v>
      </c>
      <c r="P34" s="189">
        <v>5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>
        <v>1</v>
      </c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>
        <v>1</v>
      </c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5</v>
      </c>
      <c r="E46" s="189"/>
      <c r="F46" s="189">
        <v>5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4</v>
      </c>
      <c r="P46" s="189">
        <v>4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5</v>
      </c>
      <c r="E47" s="189"/>
      <c r="F47" s="189">
        <v>5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4</v>
      </c>
      <c r="P47" s="189">
        <v>4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9</v>
      </c>
      <c r="E56" s="189">
        <v>1</v>
      </c>
      <c r="F56" s="189">
        <v>34</v>
      </c>
      <c r="G56" s="189">
        <v>4</v>
      </c>
      <c r="H56" s="189">
        <v>4</v>
      </c>
      <c r="I56" s="189">
        <v>1</v>
      </c>
      <c r="J56" s="189">
        <v>2</v>
      </c>
      <c r="K56" s="189"/>
      <c r="L56" s="189">
        <v>1</v>
      </c>
      <c r="M56" s="189"/>
      <c r="N56" s="189"/>
      <c r="O56" s="189">
        <v>6</v>
      </c>
      <c r="P56" s="189">
        <v>9</v>
      </c>
      <c r="Q56" s="189"/>
      <c r="R56" s="189">
        <v>3</v>
      </c>
      <c r="S56" s="189"/>
      <c r="T56" s="190">
        <v>1</v>
      </c>
      <c r="U56" s="190">
        <v>20</v>
      </c>
      <c r="V56" s="190"/>
      <c r="W56" s="190">
        <v>1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4</v>
      </c>
      <c r="E57" s="189"/>
      <c r="F57" s="189">
        <v>9</v>
      </c>
      <c r="G57" s="189">
        <v>3</v>
      </c>
      <c r="H57" s="189">
        <v>2</v>
      </c>
      <c r="I57" s="189"/>
      <c r="J57" s="189">
        <v>2</v>
      </c>
      <c r="K57" s="189"/>
      <c r="L57" s="189"/>
      <c r="M57" s="189"/>
      <c r="N57" s="189"/>
      <c r="O57" s="189">
        <v>2</v>
      </c>
      <c r="P57" s="189">
        <v>2</v>
      </c>
      <c r="Q57" s="189"/>
      <c r="R57" s="189">
        <v>2</v>
      </c>
      <c r="S57" s="189"/>
      <c r="T57" s="190"/>
      <c r="U57" s="190">
        <v>5</v>
      </c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2</v>
      </c>
      <c r="E58" s="189"/>
      <c r="F58" s="189">
        <v>4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>
        <v>1</v>
      </c>
      <c r="P58" s="189">
        <v>3</v>
      </c>
      <c r="Q58" s="189"/>
      <c r="R58" s="189"/>
      <c r="S58" s="189"/>
      <c r="T58" s="190">
        <v>1</v>
      </c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58</v>
      </c>
      <c r="E66" s="191">
        <f>E9+E10+E15+E18+E20+E25+E32+E35+E36+E40+E41+E44+E46+E51+E53+E55+E56+E62+E63+E64+E65</f>
        <v>11</v>
      </c>
      <c r="F66" s="191">
        <f>F9+F10+F15+F18+F20+F25+F32+F35+F36+F40+F41+F44+F46+F51+F53+F55+F56+F62+F63+F64+F65</f>
        <v>118</v>
      </c>
      <c r="G66" s="191">
        <f>G9+G10+G15+G18+G20+G25+G32+G35+G36+G40+G41+G44+G46+G51+G53+G55+G56+G62+G63+G64+G65</f>
        <v>18</v>
      </c>
      <c r="H66" s="191">
        <f>H9+H10+H15+H18+H20+H25+H32+H35+H36+H40+H41+H44+H46+H51+H53+H55+H56+H62+H63+H64+H65</f>
        <v>18</v>
      </c>
      <c r="I66" s="191">
        <f>I9+I10+I15+I18+I20+I25+I32+I35+I36+I40+I41+I44+I46+I51+I53+I55+I56+I62+I63+I64+I65</f>
        <v>9</v>
      </c>
      <c r="J66" s="191">
        <f>J9+J10+J15+J18+J20+J25+J32+J35+J36+J40+J41+J44+J46+J51+J53+J55+J56+J62+J63+J64+J65</f>
        <v>4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4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51</v>
      </c>
      <c r="P66" s="191">
        <f>P9+P10+P15+P18+P20+P25+P32+P35+P36+P40+P41+P44+P46+P51+P53+P55+P56+P62+P63+P64+P65</f>
        <v>66</v>
      </c>
      <c r="Q66" s="191">
        <f>Q9+Q10+Q15+Q18+Q20+Q25+Q32+Q35+Q36+Q40+Q41+Q44+Q46+Q51+Q53+Q55+Q56+Q62+Q63+Q64+Q65</f>
        <v>10</v>
      </c>
      <c r="R66" s="191">
        <f>R9+R10+R15+R18+R20+R25+R32+R35+R36+R40+R41+R44+R46+R51+R53+R55+R56+R62+R63+R64+R65</f>
        <v>12</v>
      </c>
      <c r="S66" s="191">
        <f>S9+S10+S15+S18+S20+S25+S32+S35+S36+S40+S41+S44+S46+S51+S53+S55+S56+S62+S63+S64+S65</f>
        <v>4</v>
      </c>
      <c r="T66" s="191">
        <f>T9+T10+T15+T18+T20+T25+T32+T35+T36+T40+T41+T44+T46+T51+T53+T55+T56+T62+T63+T64+T65</f>
        <v>2</v>
      </c>
      <c r="U66" s="191">
        <f>U9+U10+U15+U18+U20+U25+U32+U35+U36+U40+U41+U44+U46+U51+U53+U55+U56+U62+U63+U64+U65</f>
        <v>23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8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7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>
        <v>1</v>
      </c>
      <c r="F67" s="189">
        <v>1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5</v>
      </c>
      <c r="E71" s="188">
        <v>3</v>
      </c>
      <c r="F71" s="188">
        <v>18</v>
      </c>
      <c r="G71" s="188">
        <v>18</v>
      </c>
      <c r="H71" s="188">
        <v>3</v>
      </c>
      <c r="I71" s="188">
        <v>1</v>
      </c>
      <c r="J71" s="188">
        <v>1</v>
      </c>
      <c r="K71" s="188"/>
      <c r="L71" s="188">
        <v>1</v>
      </c>
      <c r="M71" s="188"/>
      <c r="N71" s="188"/>
      <c r="O71" s="188">
        <v>5</v>
      </c>
      <c r="P71" s="188">
        <v>10</v>
      </c>
      <c r="Q71" s="188">
        <v>10</v>
      </c>
      <c r="R71" s="188">
        <v>4</v>
      </c>
      <c r="S71" s="188">
        <v>4</v>
      </c>
      <c r="T71" s="190"/>
      <c r="U71" s="190">
        <v>3</v>
      </c>
      <c r="V71" s="190"/>
      <c r="W71" s="193">
        <v>1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&amp;L2279AA8B&amp;CФорма № Зведений- 1, Підрозділ: ТУ ДСА України в Івано-Франкiвській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20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18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2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8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4883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5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&amp;L2279AA8B&amp;CФорма № Зведений- 1, Підрозділ: ТУ ДСА України в Івано-Франкiвській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1700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>
        <v>7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2</v>
      </c>
      <c r="F15" s="188"/>
      <c r="G15" s="188"/>
      <c r="H15" s="188"/>
      <c r="I15" s="188">
        <v>4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/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/>
      <c r="I28" s="205"/>
      <c r="J28" s="205">
        <v>3</v>
      </c>
      <c r="K28" s="205"/>
      <c r="L28" s="205"/>
      <c r="M28" s="205">
        <v>3</v>
      </c>
      <c r="N28" s="205"/>
      <c r="O28" s="189">
        <v>2494612</v>
      </c>
      <c r="P28" s="189">
        <v>2494612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>
        <v>1</v>
      </c>
      <c r="I30" s="207"/>
      <c r="J30" s="207">
        <v>1</v>
      </c>
      <c r="K30" s="207"/>
      <c r="L30" s="207"/>
      <c r="M30" s="207">
        <v>1</v>
      </c>
      <c r="N30" s="207">
        <v>1</v>
      </c>
      <c r="O30" s="189">
        <v>147220</v>
      </c>
      <c r="P30" s="189">
        <v>21600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5</v>
      </c>
      <c r="K31" s="208">
        <f t="shared" si="0"/>
        <v>0</v>
      </c>
      <c r="L31" s="208">
        <f t="shared" si="0"/>
        <v>1</v>
      </c>
      <c r="M31" s="208">
        <f t="shared" si="0"/>
        <v>4</v>
      </c>
      <c r="N31" s="208">
        <f t="shared" si="0"/>
        <v>1</v>
      </c>
      <c r="O31" s="194">
        <f t="shared" si="0"/>
        <v>2641832</v>
      </c>
      <c r="P31" s="194">
        <f t="shared" si="0"/>
        <v>2516212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&amp;L2279AA8B&amp;CФорма № Зведений- 1, Підрозділ: ТУ ДСА України в Івано-Франкiвській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>
        <v>1</v>
      </c>
      <c r="F6" s="188"/>
      <c r="G6" s="188">
        <v>1</v>
      </c>
      <c r="H6" s="188">
        <v>1</v>
      </c>
      <c r="I6" s="188"/>
      <c r="J6" s="188">
        <v>1</v>
      </c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>
        <v>7</v>
      </c>
      <c r="F12" s="188"/>
      <c r="G12" s="188">
        <v>7</v>
      </c>
      <c r="H12" s="188">
        <v>5</v>
      </c>
      <c r="I12" s="188"/>
      <c r="J12" s="188">
        <v>5</v>
      </c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8</v>
      </c>
      <c r="F13" s="194">
        <f>SUM(F5:F12)</f>
        <v>0</v>
      </c>
      <c r="G13" s="194">
        <f>SUM(G5:G12)</f>
        <v>8</v>
      </c>
      <c r="H13" s="194">
        <f>SUM(H5:H12)</f>
        <v>6</v>
      </c>
      <c r="I13" s="194">
        <f>SUM(I5:I12)</f>
        <v>0</v>
      </c>
      <c r="J13" s="194">
        <f>SUM(J5:J12)</f>
        <v>6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3</v>
      </c>
      <c r="E37" s="196">
        <v>3</v>
      </c>
      <c r="F37" s="196"/>
      <c r="G37" s="196">
        <v>6</v>
      </c>
      <c r="H37" s="196">
        <v>2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>
        <v>1</v>
      </c>
      <c r="E38" s="196">
        <v>3</v>
      </c>
      <c r="F38" s="196"/>
      <c r="G38" s="196">
        <v>4</v>
      </c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2</v>
      </c>
      <c r="E39" s="196"/>
      <c r="F39" s="196"/>
      <c r="G39" s="196">
        <v>2</v>
      </c>
      <c r="H39" s="196">
        <v>2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&amp;L2279AA8B&amp;CФорма № Зведений- 1, Підрозділ: ТУ ДСА України в Івано-Франкiвській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&amp;L2279AA8B&amp;CФорма № Зведений- 1, Підрозділ: ТУ ДСА України в Івано-Франкiвській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>
        <v>1</v>
      </c>
      <c r="F11" s="188"/>
      <c r="G11" s="188"/>
      <c r="H11" s="188"/>
      <c r="I11" s="188">
        <v>1</v>
      </c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>
        <v>5</v>
      </c>
      <c r="F17" s="188">
        <v>3</v>
      </c>
      <c r="G17" s="188">
        <v>4</v>
      </c>
      <c r="H17" s="188">
        <v>3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6</v>
      </c>
      <c r="F18" s="194">
        <f>SUM(F4:F17)</f>
        <v>3</v>
      </c>
      <c r="G18" s="194">
        <f>SUM(G4:G17)</f>
        <v>4</v>
      </c>
      <c r="H18" s="194">
        <f>SUM(H4:H17)</f>
        <v>3</v>
      </c>
      <c r="I18" s="194">
        <f>SUM(I4:I17)</f>
        <v>2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&amp;L2279AA8B&amp;CФорма № Зведений- 1, Підрозділ: ТУ ДСА України в Івано-Франкiвській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2015-12-10T11:35:34Z</cp:lastPrinted>
  <dcterms:created xsi:type="dcterms:W3CDTF">2015-09-09T11:44:43Z</dcterms:created>
  <dcterms:modified xsi:type="dcterms:W3CDTF">2017-01-10T13:39:54Z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Зведений- 1_10009_4.2016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2279AA8B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