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Твердохліб Сергій\Desktop\"/>
    </mc:Choice>
  </mc:AlternateContent>
  <xr:revisionPtr revIDLastSave="0" documentId="8_{70AFE50C-6BF8-4307-9E95-7AF0BA10D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P4" i="1"/>
  <c r="E4" i="1"/>
  <c r="F4" i="1"/>
  <c r="G4" i="1"/>
  <c r="H4" i="1"/>
  <c r="I4" i="1"/>
  <c r="J4" i="1"/>
  <c r="K4" i="1"/>
  <c r="L4" i="1"/>
  <c r="M4" i="1"/>
  <c r="N4" i="1"/>
  <c r="O4" i="1"/>
  <c r="D4" i="1"/>
  <c r="P22" i="1" l="1"/>
  <c r="T4" i="1" l="1"/>
  <c r="Q4" i="1" l="1"/>
  <c r="S4" i="1"/>
  <c r="R4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U16" i="1" l="1"/>
  <c r="U19" i="1"/>
  <c r="U22" i="1"/>
  <c r="U15" i="1"/>
  <c r="U17" i="1"/>
  <c r="U18" i="1"/>
  <c r="U20" i="1"/>
  <c r="U21" i="1"/>
  <c r="U4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5" i="1"/>
  <c r="R5" i="1"/>
  <c r="S5" i="1"/>
  <c r="T5" i="1"/>
  <c r="U14" i="1" l="1"/>
  <c r="U11" i="1"/>
  <c r="U8" i="1"/>
  <c r="U6" i="1"/>
  <c r="U5" i="1"/>
  <c r="U13" i="1"/>
  <c r="U12" i="1"/>
  <c r="U10" i="1"/>
  <c r="U9" i="1"/>
  <c r="U7" i="1"/>
</calcChain>
</file>

<file path=xl/sharedStrings.xml><?xml version="1.0" encoding="utf-8"?>
<sst xmlns="http://schemas.openxmlformats.org/spreadsheetml/2006/main" count="60" uniqueCount="60">
  <si>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</si>
  <si>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</si>
  <si>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</si>
  <si>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</si>
  <si>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</si>
  <si>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</si>
  <si>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Кримін.</t>
  </si>
  <si>
    <t>Кримін./Слідчі судді</t>
  </si>
  <si>
    <t>Адм.</t>
  </si>
  <si>
    <t>Цивільн.</t>
  </si>
  <si>
    <t>Адм. Правопоруш.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</si>
  <si>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</si>
  <si>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</si>
  <si>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</si>
  <si>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</si>
  <si>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</si>
  <si>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</si>
  <si>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</si>
  <si>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</si>
  <si>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</si>
  <si>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</si>
  <si>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 xml:space="preserve">Кількісний склад суддів  суду </t>
  </si>
  <si>
    <t>розділ 1</t>
  </si>
  <si>
    <t>гр.1</t>
  </si>
  <si>
    <t>гр.2</t>
  </si>
  <si>
    <t>інформація зі звіту 1-мзс</t>
  </si>
  <si>
    <t xml:space="preserve">рядок </t>
  </si>
  <si>
    <t>гр.4</t>
  </si>
  <si>
    <t>гр.6</t>
  </si>
  <si>
    <t>гр.7</t>
  </si>
  <si>
    <t>розділ 3</t>
  </si>
  <si>
    <t>рядок усього</t>
  </si>
  <si>
    <t>графа 2</t>
  </si>
  <si>
    <t>ряд.2</t>
  </si>
  <si>
    <t>ряд.35</t>
  </si>
  <si>
    <t>ряд.40</t>
  </si>
  <si>
    <t>визначено наказом ДСА</t>
  </si>
  <si>
    <t>здійснювали правосуддя у звітному періоді</t>
  </si>
  <si>
    <t>Середньо-місячне надход-ження всіх справ  в місяць</t>
  </si>
  <si>
    <t>ряд.11</t>
  </si>
  <si>
    <t>ряд.20</t>
  </si>
  <si>
    <t>Богородчанський р/с</t>
  </si>
  <si>
    <t>Болехівський м/с</t>
  </si>
  <si>
    <t>Верховинський р/с</t>
  </si>
  <si>
    <t>Галицький р/с</t>
  </si>
  <si>
    <t>Городенківський р/с</t>
  </si>
  <si>
    <t>Долинський р/с</t>
  </si>
  <si>
    <t>Івано-Франкіський м/с</t>
  </si>
  <si>
    <t>Калуський мр/с</t>
  </si>
  <si>
    <t>Коломийський мр/с</t>
  </si>
  <si>
    <t>Косівський р/с</t>
  </si>
  <si>
    <t>Надвірнянський р/с</t>
  </si>
  <si>
    <t>Рогатинський р/с</t>
  </si>
  <si>
    <t>Рожнятівський р/с</t>
  </si>
  <si>
    <t>Снятинський р/с</t>
  </si>
  <si>
    <t>Тисменицький р/с</t>
  </si>
  <si>
    <t>Тлумацький р/с</t>
  </si>
  <si>
    <t>Яремчанський м/с</t>
  </si>
  <si>
    <t>Іваа-Франківська</t>
  </si>
  <si>
    <t>Залишок нерозглянутих справ і матеріалів на кінець звітного періоду (станом на 31.12.2021)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</si>
</sst>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8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2" borderId="3" xfId="0" applyFont="1" applyFill="1" applyBorder="1"/>
    <xf numFmtId="10" fontId="9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0" fontId="2" fillId="0" borderId="0" xfId="0" applyNumberFormat="1" applyFont="1"/>
    <xf numFmtId="3" fontId="11" fillId="0" borderId="3" xfId="0" applyNumberFormat="1" applyFont="1" applyFill="1" applyBorder="1" applyAlignment="1" applyProtection="1">
      <alignment horizontal="center"/>
    </xf>
    <xf numFmtId="0" fontId="2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12" fillId="3" borderId="3" xfId="0" applyNumberFormat="1" applyFont="1" applyFill="1" applyBorder="1" applyAlignment="1" applyProtection="1">
      <alignment horizontal="center" vertical="center" wrapText="1"/>
    </xf>
    <xf numFmtId="0" fontId="13" fillId="3" borderId="3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12" fillId="6" borderId="4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/>
    <xf numFmtId="3" fontId="12" fillId="0" borderId="3" xfId="0" applyNumberFormat="1" applyFont="1" applyFill="1" applyBorder="1" applyAlignment="1" applyProtection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zoomScale="106" zoomScaleNormal="106" workbookViewId="0">
      <selection activeCell="Q26" sqref="Q26"/>
    </sheetView>
  </sheetViews>
  <sheetFormatPr defaultColWidth="6.42578125" defaultRowHeight="15.75" x14ac:dyDescent="0.25"/>
  <cols>
    <col min="1" max="1" width="4.7109375" style="1" customWidth="1"/>
    <col min="2" max="2" width="29" style="1" customWidth="1"/>
    <col min="3" max="3" width="20.28515625" style="1" customWidth="1"/>
    <col min="4" max="4" width="13.42578125" style="1" customWidth="1"/>
    <col min="5" max="5" width="13.7109375" style="1" customWidth="1"/>
    <col min="6" max="6" width="11.28515625" style="1" customWidth="1"/>
    <col min="7" max="7" width="10.5703125" style="1" customWidth="1"/>
    <col min="8" max="9" width="9.5703125" style="1" customWidth="1"/>
    <col min="10" max="10" width="10" style="1" customWidth="1"/>
    <col min="11" max="11" width="7.7109375" style="1" customWidth="1"/>
    <col min="12" max="12" width="7.85546875" style="1" customWidth="1"/>
    <col min="13" max="13" width="7.42578125" style="1" customWidth="1"/>
    <col min="14" max="14" width="8" style="1" customWidth="1"/>
    <col min="15" max="15" width="9.42578125" style="1" customWidth="1"/>
    <col min="16" max="16" width="11.85546875" style="1" customWidth="1"/>
    <col min="17" max="17" width="8" style="1" bestFit="1" customWidth="1"/>
    <col min="18" max="18" width="9.140625" style="1" bestFit="1" customWidth="1"/>
    <col min="19" max="20" width="8" style="1" bestFit="1" customWidth="1"/>
    <col min="21" max="21" width="11.85546875" style="1" customWidth="1"/>
    <col min="22" max="16384" width="6.42578125" style="1"/>
  </cols>
  <sheetData>
    <row r="1" spans="1: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45.75" customHeight="1" x14ac:dyDescent="0.25">
      <c r="A2" s="37" t="s">
        <v>11</v>
      </c>
      <c r="B2" s="37" t="s">
        <v>17</v>
      </c>
      <c r="C2" s="11" t="s">
        <v>18</v>
      </c>
      <c r="D2" s="45" t="s">
        <v>21</v>
      </c>
      <c r="E2" s="45"/>
      <c r="F2" s="38" t="s">
        <v>0</v>
      </c>
      <c r="G2" s="38"/>
      <c r="H2" s="38" t="s">
        <v>1</v>
      </c>
      <c r="I2" s="44" t="s">
        <v>59</v>
      </c>
      <c r="J2" s="44"/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39" t="s">
        <v>38</v>
      </c>
      <c r="Q2" s="41" t="s">
        <v>16</v>
      </c>
      <c r="R2" s="42"/>
      <c r="S2" s="42"/>
      <c r="T2" s="43"/>
    </row>
    <row r="3" spans="1:21" ht="61.5" customHeight="1" x14ac:dyDescent="0.25">
      <c r="A3" s="37"/>
      <c r="B3" s="37"/>
      <c r="C3" s="12"/>
      <c r="D3" s="18" t="s">
        <v>36</v>
      </c>
      <c r="E3" s="19" t="s">
        <v>37</v>
      </c>
      <c r="F3" s="6" t="s">
        <v>20</v>
      </c>
      <c r="G3" s="7" t="s">
        <v>2</v>
      </c>
      <c r="H3" s="38"/>
      <c r="I3" s="21" t="s">
        <v>3</v>
      </c>
      <c r="J3" s="22" t="s">
        <v>4</v>
      </c>
      <c r="K3" s="38" t="s">
        <v>19</v>
      </c>
      <c r="L3" s="38"/>
      <c r="M3" s="38"/>
      <c r="N3" s="38"/>
      <c r="O3" s="38"/>
      <c r="P3" s="40"/>
      <c r="Q3" s="4" t="s">
        <v>12</v>
      </c>
      <c r="R3" s="4" t="s">
        <v>15</v>
      </c>
      <c r="S3" s="4" t="s">
        <v>13</v>
      </c>
      <c r="T3" s="4" t="s">
        <v>14</v>
      </c>
    </row>
    <row r="4" spans="1:21" x14ac:dyDescent="0.25">
      <c r="A4" s="5"/>
      <c r="B4" s="9" t="s">
        <v>5</v>
      </c>
      <c r="C4" s="9" t="s">
        <v>58</v>
      </c>
      <c r="D4" s="9">
        <f>SUM(D5:D21)</f>
        <v>104</v>
      </c>
      <c r="E4" s="9">
        <f t="shared" ref="E4:O4" si="0">SUM(E5:E21)</f>
        <v>77</v>
      </c>
      <c r="F4" s="9">
        <f t="shared" si="0"/>
        <v>78231</v>
      </c>
      <c r="G4" s="9">
        <f t="shared" si="0"/>
        <v>67296</v>
      </c>
      <c r="H4" s="9">
        <f t="shared" si="0"/>
        <v>67303</v>
      </c>
      <c r="I4" s="9">
        <f t="shared" si="0"/>
        <v>10928</v>
      </c>
      <c r="J4" s="9">
        <f t="shared" si="0"/>
        <v>1660</v>
      </c>
      <c r="K4" s="9">
        <f t="shared" si="0"/>
        <v>20660</v>
      </c>
      <c r="L4" s="9">
        <f t="shared" si="0"/>
        <v>56</v>
      </c>
      <c r="M4" s="9">
        <f t="shared" si="0"/>
        <v>769</v>
      </c>
      <c r="N4" s="9">
        <f t="shared" si="0"/>
        <v>23472</v>
      </c>
      <c r="O4" s="9">
        <f t="shared" si="0"/>
        <v>22395</v>
      </c>
      <c r="P4" s="31">
        <f>SUM(P5:P21)</f>
        <v>7477.3333333333339</v>
      </c>
      <c r="Q4" s="10">
        <f t="shared" ref="Q4" si="1">K4/G4</f>
        <v>0.30700190204469807</v>
      </c>
      <c r="R4" s="10">
        <f t="shared" ref="R4" si="2">M4/G4</f>
        <v>1.1427127912505945E-2</v>
      </c>
      <c r="S4" s="10">
        <f t="shared" ref="S4" si="3">N4/G4</f>
        <v>0.34878744650499288</v>
      </c>
      <c r="T4" s="10">
        <f t="shared" ref="T4" si="4">O4/G4</f>
        <v>0.33278352353780316</v>
      </c>
      <c r="U4" s="13">
        <f>SUM(Q4:T4)</f>
        <v>1</v>
      </c>
    </row>
    <row r="5" spans="1:21" ht="19.5" customHeight="1" x14ac:dyDescent="0.25">
      <c r="A5" s="8">
        <v>1</v>
      </c>
      <c r="B5" s="2" t="s">
        <v>41</v>
      </c>
      <c r="C5" s="2"/>
      <c r="D5" s="23">
        <v>4</v>
      </c>
      <c r="E5" s="24">
        <v>3</v>
      </c>
      <c r="F5" s="14">
        <v>2134</v>
      </c>
      <c r="G5" s="14">
        <v>1915</v>
      </c>
      <c r="H5" s="14">
        <v>1904</v>
      </c>
      <c r="I5" s="14">
        <v>230</v>
      </c>
      <c r="J5" s="14">
        <v>23</v>
      </c>
      <c r="K5" s="32">
        <v>439</v>
      </c>
      <c r="L5" s="14">
        <v>2</v>
      </c>
      <c r="M5" s="32">
        <v>36</v>
      </c>
      <c r="N5" s="32">
        <v>854</v>
      </c>
      <c r="O5" s="32">
        <v>586</v>
      </c>
      <c r="P5" s="20">
        <f>G5/9</f>
        <v>212.77777777777777</v>
      </c>
      <c r="Q5" s="10">
        <f>K5/G5</f>
        <v>0.22924281984334205</v>
      </c>
      <c r="R5" s="10">
        <f>M5/G5</f>
        <v>1.8798955613577025E-2</v>
      </c>
      <c r="S5" s="10">
        <f>N5/G5</f>
        <v>0.44595300261096604</v>
      </c>
      <c r="T5" s="10">
        <f>O5/G5</f>
        <v>0.30600522193211488</v>
      </c>
      <c r="U5" s="13">
        <f t="shared" ref="U5:U22" si="5">SUM(Q5:T5)</f>
        <v>1</v>
      </c>
    </row>
    <row r="6" spans="1:21" ht="15.75" customHeight="1" x14ac:dyDescent="0.25">
      <c r="A6" s="8">
        <v>2</v>
      </c>
      <c r="B6" s="2" t="s">
        <v>42</v>
      </c>
      <c r="C6" s="2"/>
      <c r="D6" s="25">
        <v>3</v>
      </c>
      <c r="E6" s="24">
        <v>2</v>
      </c>
      <c r="F6" s="14">
        <v>570</v>
      </c>
      <c r="G6" s="14">
        <v>505</v>
      </c>
      <c r="H6" s="14">
        <v>499</v>
      </c>
      <c r="I6" s="14">
        <v>71</v>
      </c>
      <c r="J6" s="14">
        <v>5</v>
      </c>
      <c r="K6" s="32">
        <v>36</v>
      </c>
      <c r="L6" s="14">
        <v>1</v>
      </c>
      <c r="M6" s="32">
        <v>13</v>
      </c>
      <c r="N6" s="32">
        <v>228</v>
      </c>
      <c r="O6" s="32">
        <v>228</v>
      </c>
      <c r="P6" s="20">
        <f t="shared" ref="P6:P21" si="6">G6/9</f>
        <v>56.111111111111114</v>
      </c>
      <c r="Q6" s="10">
        <f t="shared" ref="Q6:Q14" si="7">K6/G6</f>
        <v>7.1287128712871281E-2</v>
      </c>
      <c r="R6" s="10">
        <f t="shared" ref="R6:R14" si="8">M6/G6</f>
        <v>2.5742574257425741E-2</v>
      </c>
      <c r="S6" s="10">
        <f t="shared" ref="S6:S14" si="9">N6/G6</f>
        <v>0.4514851485148515</v>
      </c>
      <c r="T6" s="10">
        <f t="shared" ref="T6:T14" si="10">O6/G6</f>
        <v>0.4514851485148515</v>
      </c>
      <c r="U6" s="13">
        <f t="shared" si="5"/>
        <v>1</v>
      </c>
    </row>
    <row r="7" spans="1:21" ht="15.75" customHeight="1" x14ac:dyDescent="0.25">
      <c r="A7" s="8">
        <v>3</v>
      </c>
      <c r="B7" s="2" t="s">
        <v>43</v>
      </c>
      <c r="C7" s="2"/>
      <c r="D7" s="26">
        <v>3</v>
      </c>
      <c r="E7" s="24">
        <v>3</v>
      </c>
      <c r="F7" s="14">
        <v>1087</v>
      </c>
      <c r="G7" s="14">
        <v>983</v>
      </c>
      <c r="H7" s="14">
        <v>952</v>
      </c>
      <c r="I7" s="14">
        <v>135</v>
      </c>
      <c r="J7" s="14">
        <v>7</v>
      </c>
      <c r="K7" s="32">
        <v>327</v>
      </c>
      <c r="L7" s="14">
        <v>2</v>
      </c>
      <c r="M7" s="32">
        <v>6</v>
      </c>
      <c r="N7" s="32">
        <v>293</v>
      </c>
      <c r="O7" s="32">
        <v>357</v>
      </c>
      <c r="P7" s="20">
        <f t="shared" si="6"/>
        <v>109.22222222222223</v>
      </c>
      <c r="Q7" s="10">
        <f t="shared" si="7"/>
        <v>0.33265513733468971</v>
      </c>
      <c r="R7" s="10">
        <f t="shared" si="8"/>
        <v>6.1037639877924718E-3</v>
      </c>
      <c r="S7" s="10">
        <f t="shared" si="9"/>
        <v>0.2980671414038657</v>
      </c>
      <c r="T7" s="10">
        <f t="shared" si="10"/>
        <v>0.36317395727365209</v>
      </c>
      <c r="U7" s="13">
        <f t="shared" si="5"/>
        <v>1</v>
      </c>
    </row>
    <row r="8" spans="1:21" ht="15.75" customHeight="1" x14ac:dyDescent="0.25">
      <c r="A8" s="8">
        <v>4</v>
      </c>
      <c r="B8" s="2" t="s">
        <v>44</v>
      </c>
      <c r="C8" s="2"/>
      <c r="D8" s="26">
        <v>5</v>
      </c>
      <c r="E8" s="24">
        <v>2</v>
      </c>
      <c r="F8" s="14">
        <v>3362</v>
      </c>
      <c r="G8" s="14">
        <v>2632</v>
      </c>
      <c r="H8" s="14">
        <v>2972</v>
      </c>
      <c r="I8" s="14">
        <v>390</v>
      </c>
      <c r="J8" s="14">
        <v>82</v>
      </c>
      <c r="K8" s="32">
        <v>670</v>
      </c>
      <c r="L8" s="14">
        <v>2</v>
      </c>
      <c r="M8" s="32">
        <v>21</v>
      </c>
      <c r="N8" s="32">
        <v>1337</v>
      </c>
      <c r="O8" s="32">
        <v>604</v>
      </c>
      <c r="P8" s="20">
        <f t="shared" si="6"/>
        <v>292.44444444444446</v>
      </c>
      <c r="Q8" s="10">
        <f t="shared" si="7"/>
        <v>0.25455927051671734</v>
      </c>
      <c r="R8" s="10">
        <f t="shared" si="8"/>
        <v>7.9787234042553185E-3</v>
      </c>
      <c r="S8" s="10">
        <f t="shared" si="9"/>
        <v>0.50797872340425532</v>
      </c>
      <c r="T8" s="10">
        <f t="shared" si="10"/>
        <v>0.22948328267477203</v>
      </c>
      <c r="U8" s="13">
        <f t="shared" si="5"/>
        <v>1</v>
      </c>
    </row>
    <row r="9" spans="1:21" ht="15.75" customHeight="1" x14ac:dyDescent="0.25">
      <c r="A9" s="8">
        <v>5</v>
      </c>
      <c r="B9" s="2" t="s">
        <v>45</v>
      </c>
      <c r="C9" s="2"/>
      <c r="D9" s="27">
        <v>4</v>
      </c>
      <c r="E9" s="24">
        <v>3</v>
      </c>
      <c r="F9" s="14">
        <v>2186</v>
      </c>
      <c r="G9" s="14">
        <v>1735</v>
      </c>
      <c r="H9" s="14">
        <v>1812</v>
      </c>
      <c r="I9" s="14">
        <v>374</v>
      </c>
      <c r="J9" s="14">
        <v>58</v>
      </c>
      <c r="K9" s="32">
        <v>308</v>
      </c>
      <c r="L9" s="14">
        <v>2</v>
      </c>
      <c r="M9" s="32">
        <v>13</v>
      </c>
      <c r="N9" s="32">
        <v>957</v>
      </c>
      <c r="O9" s="32">
        <v>457</v>
      </c>
      <c r="P9" s="20">
        <f t="shared" si="6"/>
        <v>192.77777777777777</v>
      </c>
      <c r="Q9" s="10">
        <f t="shared" si="7"/>
        <v>0.17752161383285303</v>
      </c>
      <c r="R9" s="10">
        <f t="shared" si="8"/>
        <v>7.492795389048991E-3</v>
      </c>
      <c r="S9" s="10">
        <f t="shared" si="9"/>
        <v>0.55158501440922192</v>
      </c>
      <c r="T9" s="10">
        <f t="shared" si="10"/>
        <v>0.26340057636887609</v>
      </c>
      <c r="U9" s="13">
        <f t="shared" si="5"/>
        <v>1</v>
      </c>
    </row>
    <row r="10" spans="1:21" ht="15.75" customHeight="1" x14ac:dyDescent="0.25">
      <c r="A10" s="8">
        <v>6</v>
      </c>
      <c r="B10" s="2" t="s">
        <v>46</v>
      </c>
      <c r="C10" s="2"/>
      <c r="D10" s="26">
        <v>6</v>
      </c>
      <c r="E10" s="24">
        <v>5</v>
      </c>
      <c r="F10" s="14">
        <v>3028</v>
      </c>
      <c r="G10" s="14">
        <v>2777</v>
      </c>
      <c r="H10" s="14">
        <v>2729</v>
      </c>
      <c r="I10" s="14">
        <v>299</v>
      </c>
      <c r="J10" s="14">
        <v>36</v>
      </c>
      <c r="K10" s="32">
        <v>668</v>
      </c>
      <c r="L10" s="14">
        <v>2</v>
      </c>
      <c r="M10" s="32">
        <v>42</v>
      </c>
      <c r="N10" s="32">
        <v>1177</v>
      </c>
      <c r="O10" s="32">
        <v>890</v>
      </c>
      <c r="P10" s="20">
        <f t="shared" si="6"/>
        <v>308.55555555555554</v>
      </c>
      <c r="Q10" s="10">
        <f t="shared" si="7"/>
        <v>0.24054735325891249</v>
      </c>
      <c r="R10" s="10">
        <f t="shared" si="8"/>
        <v>1.5124234785740008E-2</v>
      </c>
      <c r="S10" s="10">
        <f t="shared" si="9"/>
        <v>0.4238386748289521</v>
      </c>
      <c r="T10" s="10">
        <f t="shared" si="10"/>
        <v>0.32048973712639539</v>
      </c>
      <c r="U10" s="13">
        <f t="shared" si="5"/>
        <v>1</v>
      </c>
    </row>
    <row r="11" spans="1:21" ht="15.75" customHeight="1" x14ac:dyDescent="0.25">
      <c r="A11" s="8">
        <v>7</v>
      </c>
      <c r="B11" s="2" t="s">
        <v>47</v>
      </c>
      <c r="C11" s="2"/>
      <c r="D11" s="25">
        <v>22</v>
      </c>
      <c r="E11" s="24">
        <v>19</v>
      </c>
      <c r="F11" s="14">
        <v>25474</v>
      </c>
      <c r="G11" s="14">
        <v>21708</v>
      </c>
      <c r="H11" s="14">
        <v>21956</v>
      </c>
      <c r="I11" s="14">
        <v>3518</v>
      </c>
      <c r="J11" s="14">
        <v>647</v>
      </c>
      <c r="K11" s="32">
        <v>8988</v>
      </c>
      <c r="L11" s="14">
        <v>10</v>
      </c>
      <c r="M11" s="32">
        <v>251</v>
      </c>
      <c r="N11" s="32">
        <v>5561</v>
      </c>
      <c r="O11" s="32">
        <v>6908</v>
      </c>
      <c r="P11" s="20">
        <f t="shared" si="6"/>
        <v>2412</v>
      </c>
      <c r="Q11" s="10">
        <f t="shared" si="7"/>
        <v>0.41404090657822001</v>
      </c>
      <c r="R11" s="10">
        <f t="shared" si="8"/>
        <v>1.1562557582458079E-2</v>
      </c>
      <c r="S11" s="10">
        <f t="shared" si="9"/>
        <v>0.25617283950617287</v>
      </c>
      <c r="T11" s="10">
        <f t="shared" si="10"/>
        <v>0.31822369633314906</v>
      </c>
      <c r="U11" s="13">
        <f t="shared" si="5"/>
        <v>1</v>
      </c>
    </row>
    <row r="12" spans="1:21" ht="15" customHeight="1" x14ac:dyDescent="0.25">
      <c r="A12" s="8">
        <v>8</v>
      </c>
      <c r="B12" s="2" t="s">
        <v>48</v>
      </c>
      <c r="C12" s="2"/>
      <c r="D12" s="25">
        <v>11</v>
      </c>
      <c r="E12" s="24">
        <v>7</v>
      </c>
      <c r="F12" s="14">
        <v>6559</v>
      </c>
      <c r="G12" s="14">
        <v>6195</v>
      </c>
      <c r="H12" s="14">
        <v>6105</v>
      </c>
      <c r="I12" s="14">
        <v>454</v>
      </c>
      <c r="J12" s="14">
        <v>48</v>
      </c>
      <c r="K12" s="32">
        <v>1758</v>
      </c>
      <c r="L12" s="14">
        <v>7</v>
      </c>
      <c r="M12" s="32">
        <v>85</v>
      </c>
      <c r="N12" s="32">
        <v>2845</v>
      </c>
      <c r="O12" s="32">
        <v>1507</v>
      </c>
      <c r="P12" s="20">
        <f t="shared" si="6"/>
        <v>688.33333333333337</v>
      </c>
      <c r="Q12" s="10">
        <f t="shared" si="7"/>
        <v>0.28377723970944307</v>
      </c>
      <c r="R12" s="10">
        <f t="shared" si="8"/>
        <v>1.3720742534301856E-2</v>
      </c>
      <c r="S12" s="10">
        <f t="shared" si="9"/>
        <v>0.45924132364810333</v>
      </c>
      <c r="T12" s="10">
        <f t="shared" si="10"/>
        <v>0.24326069410815174</v>
      </c>
      <c r="U12" s="13">
        <f t="shared" si="5"/>
        <v>1</v>
      </c>
    </row>
    <row r="13" spans="1:21" ht="15.75" customHeight="1" x14ac:dyDescent="0.25">
      <c r="A13" s="8">
        <v>9</v>
      </c>
      <c r="B13" s="2" t="s">
        <v>49</v>
      </c>
      <c r="C13" s="2"/>
      <c r="D13" s="26">
        <v>11</v>
      </c>
      <c r="E13" s="24">
        <v>6</v>
      </c>
      <c r="F13" s="14">
        <v>8567</v>
      </c>
      <c r="G13" s="14">
        <v>7348</v>
      </c>
      <c r="H13" s="14">
        <v>6903</v>
      </c>
      <c r="I13" s="14">
        <v>1664</v>
      </c>
      <c r="J13" s="14">
        <v>211</v>
      </c>
      <c r="K13" s="32">
        <v>1818</v>
      </c>
      <c r="L13" s="14">
        <v>6</v>
      </c>
      <c r="M13" s="32">
        <v>75</v>
      </c>
      <c r="N13" s="32">
        <v>2647</v>
      </c>
      <c r="O13" s="32">
        <v>2808</v>
      </c>
      <c r="P13" s="20">
        <f t="shared" si="6"/>
        <v>816.44444444444446</v>
      </c>
      <c r="Q13" s="10">
        <f t="shared" si="7"/>
        <v>0.24741426238432226</v>
      </c>
      <c r="R13" s="10">
        <f t="shared" si="8"/>
        <v>1.0206859009254219E-2</v>
      </c>
      <c r="S13" s="10">
        <f t="shared" si="9"/>
        <v>0.36023407729994555</v>
      </c>
      <c r="T13" s="10">
        <f t="shared" si="10"/>
        <v>0.38214480130647793</v>
      </c>
      <c r="U13" s="13">
        <f t="shared" si="5"/>
        <v>1</v>
      </c>
    </row>
    <row r="14" spans="1:21" ht="15.75" customHeight="1" x14ac:dyDescent="0.25">
      <c r="A14" s="8">
        <v>10</v>
      </c>
      <c r="B14" s="2" t="s">
        <v>50</v>
      </c>
      <c r="C14" s="2"/>
      <c r="D14" s="26">
        <v>6</v>
      </c>
      <c r="E14" s="24">
        <v>6</v>
      </c>
      <c r="F14" s="14">
        <v>4017</v>
      </c>
      <c r="G14" s="14">
        <v>3625</v>
      </c>
      <c r="H14" s="14">
        <v>3538</v>
      </c>
      <c r="I14" s="14">
        <v>479</v>
      </c>
      <c r="J14" s="14">
        <v>39</v>
      </c>
      <c r="K14" s="32">
        <v>1101</v>
      </c>
      <c r="L14" s="14">
        <v>4</v>
      </c>
      <c r="M14" s="32">
        <v>33</v>
      </c>
      <c r="N14" s="32">
        <v>1147</v>
      </c>
      <c r="O14" s="32">
        <v>1344</v>
      </c>
      <c r="P14" s="20">
        <f t="shared" si="6"/>
        <v>402.77777777777777</v>
      </c>
      <c r="Q14" s="10">
        <f t="shared" si="7"/>
        <v>0.30372413793103448</v>
      </c>
      <c r="R14" s="10">
        <f t="shared" si="8"/>
        <v>9.1034482758620694E-3</v>
      </c>
      <c r="S14" s="10">
        <f t="shared" si="9"/>
        <v>0.31641379310344825</v>
      </c>
      <c r="T14" s="10">
        <f t="shared" si="10"/>
        <v>0.37075862068965515</v>
      </c>
      <c r="U14" s="13">
        <f t="shared" si="5"/>
        <v>1</v>
      </c>
    </row>
    <row r="15" spans="1:21" ht="15.75" customHeight="1" x14ac:dyDescent="0.25">
      <c r="A15" s="8">
        <v>11</v>
      </c>
      <c r="B15" s="2" t="s">
        <v>51</v>
      </c>
      <c r="C15" s="2"/>
      <c r="D15" s="28">
        <v>7</v>
      </c>
      <c r="E15" s="24">
        <v>3</v>
      </c>
      <c r="F15" s="14">
        <v>4295</v>
      </c>
      <c r="G15" s="14">
        <v>3418</v>
      </c>
      <c r="H15" s="14">
        <v>3395</v>
      </c>
      <c r="I15" s="14">
        <v>900</v>
      </c>
      <c r="J15" s="14">
        <v>136</v>
      </c>
      <c r="K15" s="32">
        <v>838</v>
      </c>
      <c r="L15" s="14">
        <v>3</v>
      </c>
      <c r="M15" s="32">
        <v>39</v>
      </c>
      <c r="N15" s="32">
        <v>1391</v>
      </c>
      <c r="O15" s="32">
        <v>1150</v>
      </c>
      <c r="P15" s="20">
        <f t="shared" si="6"/>
        <v>379.77777777777777</v>
      </c>
      <c r="Q15" s="10">
        <f>K15/G15</f>
        <v>0.24517261556465769</v>
      </c>
      <c r="R15" s="10">
        <f>M15/G15</f>
        <v>1.1410181392627268E-2</v>
      </c>
      <c r="S15" s="10">
        <f>N15/G15</f>
        <v>0.40696313633703918</v>
      </c>
      <c r="T15" s="10">
        <f>O15/G15</f>
        <v>0.33645406670567585</v>
      </c>
      <c r="U15" s="13">
        <f t="shared" si="5"/>
        <v>1</v>
      </c>
    </row>
    <row r="16" spans="1:21" ht="15.75" customHeight="1" x14ac:dyDescent="0.25">
      <c r="A16" s="8">
        <v>12</v>
      </c>
      <c r="B16" s="2" t="s">
        <v>52</v>
      </c>
      <c r="C16" s="2"/>
      <c r="D16" s="25">
        <v>4</v>
      </c>
      <c r="E16" s="24">
        <v>3</v>
      </c>
      <c r="F16" s="14">
        <v>2445</v>
      </c>
      <c r="G16" s="14">
        <v>2183</v>
      </c>
      <c r="H16" s="14">
        <v>2196</v>
      </c>
      <c r="I16" s="14">
        <v>249</v>
      </c>
      <c r="J16" s="14">
        <v>35</v>
      </c>
      <c r="K16" s="32">
        <v>613</v>
      </c>
      <c r="L16" s="14">
        <v>3</v>
      </c>
      <c r="M16" s="32">
        <v>22</v>
      </c>
      <c r="N16" s="32">
        <v>815</v>
      </c>
      <c r="O16" s="32">
        <v>733</v>
      </c>
      <c r="P16" s="20">
        <f t="shared" si="6"/>
        <v>242.55555555555554</v>
      </c>
      <c r="Q16" s="10">
        <f t="shared" ref="Q16:Q22" si="11">K16/G16</f>
        <v>0.28080622995877236</v>
      </c>
      <c r="R16" s="10">
        <f t="shared" ref="R16:R22" si="12">M16/G16</f>
        <v>1.0077874484654145E-2</v>
      </c>
      <c r="S16" s="10">
        <f t="shared" ref="S16:S22" si="13">N16/G16</f>
        <v>0.37333944113605133</v>
      </c>
      <c r="T16" s="10">
        <f t="shared" ref="T16:T22" si="14">O16/G16</f>
        <v>0.33577645442052223</v>
      </c>
      <c r="U16" s="13">
        <f t="shared" si="5"/>
        <v>1</v>
      </c>
    </row>
    <row r="17" spans="1:21" ht="15.75" customHeight="1" x14ac:dyDescent="0.25">
      <c r="A17" s="8">
        <v>13</v>
      </c>
      <c r="B17" s="2" t="s">
        <v>53</v>
      </c>
      <c r="C17" s="2"/>
      <c r="D17" s="26">
        <v>4</v>
      </c>
      <c r="E17" s="24">
        <v>4</v>
      </c>
      <c r="F17" s="14">
        <v>2565</v>
      </c>
      <c r="G17" s="14">
        <v>2315</v>
      </c>
      <c r="H17" s="14">
        <v>2319</v>
      </c>
      <c r="I17" s="14">
        <v>246</v>
      </c>
      <c r="J17" s="14">
        <v>33</v>
      </c>
      <c r="K17" s="32">
        <v>683</v>
      </c>
      <c r="L17" s="14">
        <v>2</v>
      </c>
      <c r="M17" s="32">
        <v>28</v>
      </c>
      <c r="N17" s="32">
        <v>886</v>
      </c>
      <c r="O17" s="32">
        <v>718</v>
      </c>
      <c r="P17" s="20">
        <f t="shared" si="6"/>
        <v>257.22222222222223</v>
      </c>
      <c r="Q17" s="10">
        <f t="shared" si="11"/>
        <v>0.29503239740820736</v>
      </c>
      <c r="R17" s="10">
        <f t="shared" si="12"/>
        <v>1.2095032397408207E-2</v>
      </c>
      <c r="S17" s="10">
        <f t="shared" si="13"/>
        <v>0.38272138228941682</v>
      </c>
      <c r="T17" s="10">
        <f t="shared" si="14"/>
        <v>0.3101511879049676</v>
      </c>
      <c r="U17" s="13">
        <f t="shared" si="5"/>
        <v>1</v>
      </c>
    </row>
    <row r="18" spans="1:21" ht="15.75" customHeight="1" x14ac:dyDescent="0.25">
      <c r="A18" s="8">
        <v>14</v>
      </c>
      <c r="B18" s="2" t="s">
        <v>54</v>
      </c>
      <c r="C18" s="2"/>
      <c r="D18" s="29">
        <v>4</v>
      </c>
      <c r="E18" s="24">
        <v>3</v>
      </c>
      <c r="F18" s="14">
        <v>3559</v>
      </c>
      <c r="G18" s="14">
        <v>3035</v>
      </c>
      <c r="H18" s="14">
        <v>2980</v>
      </c>
      <c r="I18" s="14">
        <v>579</v>
      </c>
      <c r="J18" s="14">
        <v>50</v>
      </c>
      <c r="K18" s="32">
        <v>849</v>
      </c>
      <c r="L18" s="14">
        <v>3</v>
      </c>
      <c r="M18" s="32">
        <v>29</v>
      </c>
      <c r="N18" s="32">
        <v>1103</v>
      </c>
      <c r="O18" s="32">
        <v>1054</v>
      </c>
      <c r="P18" s="20">
        <f t="shared" si="6"/>
        <v>337.22222222222223</v>
      </c>
      <c r="Q18" s="10">
        <f t="shared" si="11"/>
        <v>0.27973640856672161</v>
      </c>
      <c r="R18" s="10">
        <f t="shared" si="12"/>
        <v>9.5551894563426689E-3</v>
      </c>
      <c r="S18" s="10">
        <f t="shared" si="13"/>
        <v>0.36342668863261945</v>
      </c>
      <c r="T18" s="10">
        <f t="shared" si="14"/>
        <v>0.34728171334431629</v>
      </c>
      <c r="U18" s="13">
        <f t="shared" si="5"/>
        <v>1</v>
      </c>
    </row>
    <row r="19" spans="1:21" ht="15.75" customHeight="1" x14ac:dyDescent="0.25">
      <c r="A19" s="8">
        <v>15</v>
      </c>
      <c r="B19" s="2" t="s">
        <v>55</v>
      </c>
      <c r="C19" s="2"/>
      <c r="D19" s="30">
        <v>4</v>
      </c>
      <c r="E19" s="24">
        <v>3</v>
      </c>
      <c r="F19" s="14">
        <v>4358</v>
      </c>
      <c r="G19" s="14">
        <v>3624</v>
      </c>
      <c r="H19" s="14">
        <v>3702</v>
      </c>
      <c r="I19" s="14">
        <v>656</v>
      </c>
      <c r="J19" s="14">
        <v>109</v>
      </c>
      <c r="K19" s="32">
        <v>744</v>
      </c>
      <c r="L19" s="14">
        <v>2</v>
      </c>
      <c r="M19" s="32">
        <v>48</v>
      </c>
      <c r="N19" s="32">
        <v>1214</v>
      </c>
      <c r="O19" s="32">
        <v>1618</v>
      </c>
      <c r="P19" s="20">
        <f t="shared" si="6"/>
        <v>402.66666666666669</v>
      </c>
      <c r="Q19" s="10">
        <f t="shared" si="11"/>
        <v>0.20529801324503311</v>
      </c>
      <c r="R19" s="10">
        <f t="shared" si="12"/>
        <v>1.3245033112582781E-2</v>
      </c>
      <c r="S19" s="10">
        <f t="shared" si="13"/>
        <v>0.33498896247240617</v>
      </c>
      <c r="T19" s="10">
        <f t="shared" si="14"/>
        <v>0.44646799116997793</v>
      </c>
      <c r="U19" s="13">
        <f t="shared" si="5"/>
        <v>1</v>
      </c>
    </row>
    <row r="20" spans="1:21" ht="15.75" customHeight="1" x14ac:dyDescent="0.25">
      <c r="A20" s="8">
        <v>16</v>
      </c>
      <c r="B20" s="2" t="s">
        <v>56</v>
      </c>
      <c r="C20" s="2"/>
      <c r="D20" s="26">
        <v>3</v>
      </c>
      <c r="E20" s="24">
        <v>3</v>
      </c>
      <c r="F20" s="14">
        <v>1600</v>
      </c>
      <c r="G20" s="14">
        <v>1380</v>
      </c>
      <c r="H20" s="14">
        <v>1400</v>
      </c>
      <c r="I20" s="14">
        <v>200</v>
      </c>
      <c r="J20" s="14">
        <v>13</v>
      </c>
      <c r="K20" s="32">
        <v>353</v>
      </c>
      <c r="L20" s="14">
        <v>3</v>
      </c>
      <c r="M20" s="32">
        <v>12</v>
      </c>
      <c r="N20" s="32">
        <v>589</v>
      </c>
      <c r="O20" s="32">
        <v>426</v>
      </c>
      <c r="P20" s="20">
        <f t="shared" si="6"/>
        <v>153.33333333333334</v>
      </c>
      <c r="Q20" s="10">
        <f t="shared" si="11"/>
        <v>0.25579710144927537</v>
      </c>
      <c r="R20" s="10">
        <f t="shared" si="12"/>
        <v>8.6956521739130436E-3</v>
      </c>
      <c r="S20" s="10">
        <f t="shared" si="13"/>
        <v>0.42681159420289855</v>
      </c>
      <c r="T20" s="10">
        <f t="shared" si="14"/>
        <v>0.30869565217391304</v>
      </c>
      <c r="U20" s="13">
        <f t="shared" si="5"/>
        <v>1</v>
      </c>
    </row>
    <row r="21" spans="1:21" ht="15.75" customHeight="1" x14ac:dyDescent="0.25">
      <c r="A21" s="8">
        <v>17</v>
      </c>
      <c r="B21" s="2" t="s">
        <v>57</v>
      </c>
      <c r="C21" s="2"/>
      <c r="D21" s="26">
        <v>3</v>
      </c>
      <c r="E21" s="24">
        <v>2</v>
      </c>
      <c r="F21" s="14">
        <v>2425</v>
      </c>
      <c r="G21" s="14">
        <v>1918</v>
      </c>
      <c r="H21" s="14">
        <v>1941</v>
      </c>
      <c r="I21" s="14">
        <v>484</v>
      </c>
      <c r="J21" s="14">
        <v>128</v>
      </c>
      <c r="K21" s="32">
        <v>467</v>
      </c>
      <c r="L21" s="14">
        <v>2</v>
      </c>
      <c r="M21" s="32">
        <v>16</v>
      </c>
      <c r="N21" s="32">
        <v>428</v>
      </c>
      <c r="O21" s="32">
        <v>1007</v>
      </c>
      <c r="P21" s="20">
        <f t="shared" si="6"/>
        <v>213.11111111111111</v>
      </c>
      <c r="Q21" s="10">
        <f t="shared" si="11"/>
        <v>0.2434827945776851</v>
      </c>
      <c r="R21" s="10">
        <f t="shared" si="12"/>
        <v>8.3420229405630868E-3</v>
      </c>
      <c r="S21" s="10">
        <f t="shared" si="13"/>
        <v>0.22314911366006257</v>
      </c>
      <c r="T21" s="10">
        <f t="shared" si="14"/>
        <v>0.52502606882168923</v>
      </c>
      <c r="U21" s="13">
        <f t="shared" si="5"/>
        <v>1</v>
      </c>
    </row>
    <row r="22" spans="1:21" ht="15" hidden="1" customHeight="1" x14ac:dyDescent="0.25">
      <c r="A22" s="8">
        <v>18</v>
      </c>
      <c r="B22" s="2"/>
      <c r="C22" s="2"/>
      <c r="D22" s="2"/>
      <c r="E22" s="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0">
        <f t="shared" ref="P22" si="15">G22/9</f>
        <v>0</v>
      </c>
      <c r="Q22" s="10" t="e">
        <f t="shared" si="11"/>
        <v>#DIV/0!</v>
      </c>
      <c r="R22" s="10" t="e">
        <f t="shared" si="12"/>
        <v>#DIV/0!</v>
      </c>
      <c r="S22" s="10" t="e">
        <f t="shared" si="13"/>
        <v>#DIV/0!</v>
      </c>
      <c r="T22" s="10" t="e">
        <f t="shared" si="14"/>
        <v>#DIV/0!</v>
      </c>
      <c r="U22" s="13" t="e">
        <f t="shared" si="5"/>
        <v>#DIV/0!</v>
      </c>
    </row>
    <row r="24" spans="1:21" x14ac:dyDescent="0.25">
      <c r="B24" s="15" t="s">
        <v>25</v>
      </c>
      <c r="D24" s="33" t="s">
        <v>30</v>
      </c>
      <c r="E24" s="33"/>
      <c r="F24" s="34" t="s">
        <v>22</v>
      </c>
      <c r="G24" s="35"/>
      <c r="H24" s="35"/>
      <c r="I24" s="35"/>
      <c r="J24" s="35"/>
      <c r="K24" s="35"/>
      <c r="L24" s="35"/>
      <c r="M24" s="35"/>
      <c r="N24" s="35"/>
      <c r="O24" s="36"/>
    </row>
    <row r="25" spans="1:21" x14ac:dyDescent="0.25">
      <c r="D25" s="33" t="s">
        <v>26</v>
      </c>
      <c r="E25" s="33"/>
      <c r="F25" s="34" t="s">
        <v>31</v>
      </c>
      <c r="G25" s="35"/>
      <c r="H25" s="35"/>
      <c r="I25" s="35"/>
      <c r="J25" s="36"/>
      <c r="K25" s="34" t="s">
        <v>32</v>
      </c>
      <c r="L25" s="35"/>
      <c r="M25" s="35"/>
      <c r="N25" s="35"/>
      <c r="O25" s="36"/>
    </row>
    <row r="26" spans="1:21" ht="24" customHeight="1" x14ac:dyDescent="0.25">
      <c r="D26" s="16">
        <v>48</v>
      </c>
      <c r="E26" s="16">
        <v>49</v>
      </c>
      <c r="F26" s="16" t="s">
        <v>23</v>
      </c>
      <c r="G26" s="16" t="s">
        <v>24</v>
      </c>
      <c r="H26" s="16" t="s">
        <v>27</v>
      </c>
      <c r="I26" s="16" t="s">
        <v>28</v>
      </c>
      <c r="J26" s="16" t="s">
        <v>29</v>
      </c>
      <c r="K26" s="17" t="s">
        <v>39</v>
      </c>
      <c r="L26" s="17" t="s">
        <v>33</v>
      </c>
      <c r="M26" s="17" t="s">
        <v>40</v>
      </c>
      <c r="N26" s="17" t="s">
        <v>34</v>
      </c>
      <c r="O26" s="17" t="s">
        <v>35</v>
      </c>
    </row>
  </sheetData>
  <sortState xmlns:xlrd2="http://schemas.microsoft.com/office/spreadsheetml/2017/richdata2" ref="B3:B12">
    <sortCondition ref="B1"/>
  </sortState>
  <mergeCells count="14">
    <mergeCell ref="A2:A3"/>
    <mergeCell ref="F2:G2"/>
    <mergeCell ref="H2:H3"/>
    <mergeCell ref="P2:P3"/>
    <mergeCell ref="Q2:T2"/>
    <mergeCell ref="B2:B3"/>
    <mergeCell ref="K3:O3"/>
    <mergeCell ref="I2:J2"/>
    <mergeCell ref="D2:E2"/>
    <mergeCell ref="D24:E24"/>
    <mergeCell ref="D25:E25"/>
    <mergeCell ref="F25:J25"/>
    <mergeCell ref="F24:O24"/>
    <mergeCell ref="K25:O25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Твердохліб Сергій</cp:lastModifiedBy>
  <cp:lastPrinted>2022-02-02T11:23:39Z</cp:lastPrinted>
  <dcterms:created xsi:type="dcterms:W3CDTF">2017-10-27T15:50:09Z</dcterms:created>
  <dcterms:modified xsi:type="dcterms:W3CDTF">2022-02-03T07:38:02Z</dcterms:modified>
</cp:coreProperties>
</file>