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<sst xmlns="http://schemas.openxmlformats.org/spreadsheetml/2006/main" count="154" uniqueCount="129">
  <si>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</si>
  <si>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</si>
  <si>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</si>
  <si>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</si>
  <si>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</si>
  <si>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</si>
  <si>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</si>
  <si>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</si>
  <si>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</si>
  <si>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</si>
  <si>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</si>
  <si>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</si>
  <si>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</si>
  <si>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</si>
  <si>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</si>
  <si>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</si>
  <si>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</si>
  <si>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</si>
  <si>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</si>
  <si>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</si>
  <si>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</si>
  <si>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</si>
  <si>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</si>
  <si>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</si>
  <si>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</si>
  <si>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</si>
  <si>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</si>
  <si>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</si>
  <si>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</si>
  <si>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</si>
  <si>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</si>
  <si>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</si>
  <si>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</si>
  <si>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</si>
  <si>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</si>
  <si>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</si>
  <si>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</si>
  <si>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</si>
  <si>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</si>
  <si>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</si>
  <si>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</si>
  <si>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</si>
  <si>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</si>
  <si>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</si>
  <si>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</si>
  <si>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</si>
  <si>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</si>
  <si>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</si>
  <si>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</si>
  <si>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</si>
  <si>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</si>
  <si>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</si>
  <si>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</si>
  <si>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</si>
  <si>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</si>
  <si>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</si>
  <si>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</si>
  <si>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</si>
  <si>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</si>
  <si>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</si>
  <si>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</si>
  <si>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</si>
  <si>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</si>
  <si>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</si>
  <si>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</si>
  <si>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</si>
  <si>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</si>
  <si>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</si>
  <si>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</si>
  <si>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</si>
  <si>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</si>
  <si>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</si>
  <si>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</si>
  <si>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</si>
  <si>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</si>
  <si>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</si>
  <si>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</si>
  <si>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</si>
  <si>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</si>
  <si>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</si>
  <si>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</si>
  <si>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</si>
  <si>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</si>
  <si>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</si>
  <si>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</si>
  <si>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</si>
  <si>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</si>
  <si>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</si>
  <si>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</si>
  <si>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</si>
  <si>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</si>
  <si>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</si>
  <si>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</si>
  <si>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</si>
  <si>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</si>
  <si>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</si>
  <si>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</si>
  <si>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</si>
  <si>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</si>
  <si>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</si>
  <si>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</si>
  <si>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</si>
  <si>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</si>
  <si>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</si>
  <si>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</si>
  <si>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</si>
  <si>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</si>
  <si>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</si>
  <si>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</si>
  <si>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</si>
  <si>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</si>
  <si>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</si>
  <si>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</si>
  <si>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</si>
  <si>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</si>
  <si>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</si>
  <si>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</si>
  <si>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</si>
  <si>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2021 року</t>
  </si>
  <si>
    <t>ТУ ДСА України в Івано-Франкiвській областi</t>
  </si>
  <si>
    <t>76000. Івано-Франківська область.м. Івано-Франківськ</t>
  </si>
  <si>
    <t>вул. Грюнвальдська</t>
  </si>
  <si>
    <t/>
  </si>
  <si>
    <t>О.І. Рибак</t>
  </si>
  <si>
    <t>М.Ю. Подольська</t>
  </si>
  <si>
    <t>(097) 629-81-47</t>
  </si>
  <si>
    <t>(034-2) 53-91-34</t>
  </si>
  <si>
    <t>statist1@if.court.gov.ua</t>
  </si>
  <si>
    <t>6 жовтня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</si>
</sst>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&amp;LF3D9D665&amp;C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15721</v>
      </c>
      <c r="D6" s="96">
        <f>SUM(D7,D10,D13,D14,D15,D21,D24,D25,D18,D19,D20)</f>
        <v>15259654.609999998</v>
      </c>
      <c r="E6" s="96">
        <f>SUM(E7,E10,E13,E14,E15,E21,E24,E25,E18,E19,E20)</f>
        <v>12927</v>
      </c>
      <c r="F6" s="96">
        <f>SUM(F7,F10,F13,F14,F15,F21,F24,F25,F18,F19,F20)</f>
        <v>12994727.409999998</v>
      </c>
      <c r="G6" s="96">
        <f>SUM(G7,G10,G13,G14,G15,G21,G24,G25,G18,G19,G20)</f>
        <v>222</v>
      </c>
      <c r="H6" s="96">
        <f>SUM(H7,H10,H13,H14,H15,H21,H24,H25,H18,H19,H20)</f>
        <v>217331.94</v>
      </c>
      <c r="I6" s="96">
        <f>SUM(I7,I10,I13,I14,I15,I21,I24,I25,I18,I19,I20)</f>
        <v>917</v>
      </c>
      <c r="J6" s="96">
        <f>SUM(J7,J10,J13,J14,J15,J21,J24,J25,J18,J19,J20)</f>
        <v>790954.3699999999</v>
      </c>
      <c r="K6" s="96">
        <f>SUM(K7,K10,K13,K14,K15,K21,K24,K25,K18,K19,K20)</f>
        <v>2164</v>
      </c>
      <c r="L6" s="96">
        <f>SUM(L7,L10,L13,L14,L15,L21,L24,L25,L18,L19,L20)</f>
        <v>1888635.0899999999</v>
      </c>
    </row>
    <row r="7" spans="1:12" ht="16.5" customHeight="1">
      <c r="A7" s="87">
        <v>2</v>
      </c>
      <c r="B7" s="90" t="s">
        <v>74</v>
      </c>
      <c r="C7" s="97">
        <v>4698</v>
      </c>
      <c r="D7" s="97">
        <v>8408327.44</v>
      </c>
      <c r="E7" s="97">
        <v>3489</v>
      </c>
      <c r="F7" s="97">
        <v>7106813.3</v>
      </c>
      <c r="G7" s="97">
        <v>118</v>
      </c>
      <c r="H7" s="97">
        <v>146268.44</v>
      </c>
      <c r="I7" s="97">
        <v>486</v>
      </c>
      <c r="J7" s="97">
        <v>472088.8</v>
      </c>
      <c r="K7" s="97">
        <v>889</v>
      </c>
      <c r="L7" s="97">
        <v>934358.09</v>
      </c>
    </row>
    <row r="8" spans="1:12" ht="16.5" customHeight="1">
      <c r="A8" s="87">
        <v>3</v>
      </c>
      <c r="B8" s="91" t="s">
        <v>75</v>
      </c>
      <c r="C8" s="97">
        <v>1845</v>
      </c>
      <c r="D8" s="97">
        <v>4632534.67</v>
      </c>
      <c r="E8" s="97">
        <v>1794</v>
      </c>
      <c r="F8" s="97">
        <v>4461248.66</v>
      </c>
      <c r="G8" s="97">
        <v>40</v>
      </c>
      <c r="H8" s="97">
        <v>83142.95</v>
      </c>
      <c r="I8" s="97">
        <v>18</v>
      </c>
      <c r="J8" s="97">
        <v>20490.24</v>
      </c>
      <c r="K8" s="97">
        <v>12</v>
      </c>
      <c r="L8" s="97">
        <v>27240</v>
      </c>
    </row>
    <row r="9" spans="1:12" ht="16.5" customHeight="1">
      <c r="A9" s="87">
        <v>4</v>
      </c>
      <c r="B9" s="91" t="s">
        <v>76</v>
      </c>
      <c r="C9" s="97">
        <v>2853</v>
      </c>
      <c r="D9" s="97">
        <v>3775792.77</v>
      </c>
      <c r="E9" s="97">
        <v>1695</v>
      </c>
      <c r="F9" s="97">
        <v>2645564.64</v>
      </c>
      <c r="G9" s="97">
        <v>78</v>
      </c>
      <c r="H9" s="97">
        <v>63125.49</v>
      </c>
      <c r="I9" s="97">
        <v>468</v>
      </c>
      <c r="J9" s="97">
        <v>451598.56</v>
      </c>
      <c r="K9" s="97">
        <v>877</v>
      </c>
      <c r="L9" s="97">
        <v>907118.09</v>
      </c>
    </row>
    <row r="10" spans="1:12" ht="19.5" customHeight="1">
      <c r="A10" s="87">
        <v>5</v>
      </c>
      <c r="B10" s="90" t="s">
        <v>77</v>
      </c>
      <c r="C10" s="97">
        <v>2881</v>
      </c>
      <c r="D10" s="97">
        <v>2751626.8</v>
      </c>
      <c r="E10" s="97">
        <v>1857</v>
      </c>
      <c r="F10" s="97">
        <v>2014766.7</v>
      </c>
      <c r="G10" s="97">
        <v>31</v>
      </c>
      <c r="H10" s="97">
        <v>33624.5</v>
      </c>
      <c r="I10" s="97">
        <v>277</v>
      </c>
      <c r="J10" s="97">
        <v>256113.79</v>
      </c>
      <c r="K10" s="97">
        <v>846</v>
      </c>
      <c r="L10" s="97">
        <v>785874</v>
      </c>
    </row>
    <row r="11" spans="1:12" ht="19.5" customHeight="1">
      <c r="A11" s="87">
        <v>6</v>
      </c>
      <c r="B11" s="91" t="s">
        <v>78</v>
      </c>
      <c r="C11" s="97">
        <v>97</v>
      </c>
      <c r="D11" s="97">
        <v>220190</v>
      </c>
      <c r="E11" s="97">
        <v>76</v>
      </c>
      <c r="F11" s="97">
        <v>259525.59</v>
      </c>
      <c r="G11" s="97">
        <v>2</v>
      </c>
      <c r="H11" s="97">
        <v>5794</v>
      </c>
      <c r="I11" s="97">
        <v>9</v>
      </c>
      <c r="J11" s="97">
        <v>10720.8</v>
      </c>
      <c r="K11" s="97">
        <v>15</v>
      </c>
      <c r="L11" s="97">
        <v>34050</v>
      </c>
    </row>
    <row r="12" spans="1:12" ht="19.5" customHeight="1">
      <c r="A12" s="87">
        <v>7</v>
      </c>
      <c r="B12" s="91" t="s">
        <v>79</v>
      </c>
      <c r="C12" s="97">
        <v>2784</v>
      </c>
      <c r="D12" s="97">
        <v>2531436.8</v>
      </c>
      <c r="E12" s="97">
        <v>1781</v>
      </c>
      <c r="F12" s="97">
        <v>1755241.11</v>
      </c>
      <c r="G12" s="97">
        <v>29</v>
      </c>
      <c r="H12" s="97">
        <v>27830.5</v>
      </c>
      <c r="I12" s="97">
        <v>268</v>
      </c>
      <c r="J12" s="97">
        <v>245392.99</v>
      </c>
      <c r="K12" s="97">
        <v>831</v>
      </c>
      <c r="L12" s="97">
        <v>751824</v>
      </c>
    </row>
    <row r="13" spans="1:12" ht="15" customHeight="1">
      <c r="A13" s="87">
        <v>8</v>
      </c>
      <c r="B13" s="90" t="s">
        <v>18</v>
      </c>
      <c r="C13" s="97">
        <v>2756</v>
      </c>
      <c r="D13" s="97">
        <v>2501994</v>
      </c>
      <c r="E13" s="97">
        <v>2631</v>
      </c>
      <c r="F13" s="97">
        <v>2396353.09</v>
      </c>
      <c r="G13" s="97">
        <v>61</v>
      </c>
      <c r="H13" s="97">
        <v>31830.8</v>
      </c>
      <c r="I13" s="97">
        <v>27</v>
      </c>
      <c r="J13" s="97">
        <v>23507.2</v>
      </c>
      <c r="K13" s="97">
        <v>47</v>
      </c>
      <c r="L13" s="97">
        <v>42676</v>
      </c>
    </row>
    <row r="14" spans="1:12" ht="15.75" customHeight="1">
      <c r="A14" s="87">
        <v>9</v>
      </c>
      <c r="B14" s="90" t="s">
        <v>19</v>
      </c>
      <c r="C14" s="97">
        <v>13</v>
      </c>
      <c r="D14" s="97">
        <v>23366.17</v>
      </c>
      <c r="E14" s="97">
        <v>11</v>
      </c>
      <c r="F14" s="97">
        <v>22177.92</v>
      </c>
      <c r="G14" s="97"/>
      <c r="H14" s="97"/>
      <c r="I14" s="97">
        <v>2</v>
      </c>
      <c r="J14" s="97">
        <v>9102.98</v>
      </c>
      <c r="K14" s="97"/>
      <c r="L14" s="97"/>
    </row>
    <row r="15" spans="1:12" ht="123" customHeight="1">
      <c r="A15" s="87">
        <v>10</v>
      </c>
      <c r="B15" s="90" t="s">
        <v>103</v>
      </c>
      <c r="C15" s="97">
        <v>1389</v>
      </c>
      <c r="D15" s="97">
        <v>653886.2</v>
      </c>
      <c r="E15" s="97">
        <v>1279</v>
      </c>
      <c r="F15" s="97">
        <v>636888.03</v>
      </c>
      <c r="G15" s="97">
        <v>10</v>
      </c>
      <c r="H15" s="97">
        <v>4490</v>
      </c>
      <c r="I15" s="97">
        <v>2</v>
      </c>
      <c r="J15" s="97">
        <v>874.4</v>
      </c>
      <c r="K15" s="97">
        <v>99</v>
      </c>
      <c r="L15" s="97">
        <v>49032</v>
      </c>
    </row>
    <row r="16" spans="1:12" ht="21" customHeight="1">
      <c r="A16" s="87">
        <v>11</v>
      </c>
      <c r="B16" s="91" t="s">
        <v>78</v>
      </c>
      <c r="C16" s="97">
        <v>33</v>
      </c>
      <c r="D16" s="97">
        <v>37455</v>
      </c>
      <c r="E16" s="97">
        <v>27</v>
      </c>
      <c r="F16" s="97">
        <v>30704</v>
      </c>
      <c r="G16" s="97"/>
      <c r="H16" s="97"/>
      <c r="I16" s="97"/>
      <c r="J16" s="97"/>
      <c r="K16" s="97">
        <v>6</v>
      </c>
      <c r="L16" s="97">
        <v>6810</v>
      </c>
    </row>
    <row r="17" spans="1:12" ht="21" customHeight="1">
      <c r="A17" s="87">
        <v>12</v>
      </c>
      <c r="B17" s="91" t="s">
        <v>79</v>
      </c>
      <c r="C17" s="97">
        <v>1356</v>
      </c>
      <c r="D17" s="97">
        <v>616431.2</v>
      </c>
      <c r="E17" s="97">
        <v>1252</v>
      </c>
      <c r="F17" s="97">
        <v>606184.03</v>
      </c>
      <c r="G17" s="97">
        <v>10</v>
      </c>
      <c r="H17" s="97">
        <v>4490</v>
      </c>
      <c r="I17" s="97">
        <v>2</v>
      </c>
      <c r="J17" s="97">
        <v>874.4</v>
      </c>
      <c r="K17" s="97">
        <v>93</v>
      </c>
      <c r="L17" s="97">
        <v>42222</v>
      </c>
    </row>
    <row r="18" spans="1:12" ht="21" customHeight="1">
      <c r="A18" s="87">
        <v>13</v>
      </c>
      <c r="B18" s="99" t="s">
        <v>104</v>
      </c>
      <c r="C18" s="97">
        <v>3846</v>
      </c>
      <c r="D18" s="97">
        <v>873042</v>
      </c>
      <c r="E18" s="97">
        <v>3529</v>
      </c>
      <c r="F18" s="97">
        <v>785330.12</v>
      </c>
      <c r="G18" s="97">
        <v>1</v>
      </c>
      <c r="H18" s="97">
        <v>210.2</v>
      </c>
      <c r="I18" s="97">
        <v>123</v>
      </c>
      <c r="J18" s="97">
        <v>29267.2</v>
      </c>
      <c r="K18" s="97">
        <v>276</v>
      </c>
      <c r="L18" s="97">
        <v>62425</v>
      </c>
    </row>
    <row r="19" spans="1:12" ht="21" customHeight="1">
      <c r="A19" s="87">
        <v>14</v>
      </c>
      <c r="B19" s="99" t="s">
        <v>105</v>
      </c>
      <c r="C19" s="97">
        <v>120</v>
      </c>
      <c r="D19" s="97">
        <v>13620</v>
      </c>
      <c r="E19" s="97">
        <v>116</v>
      </c>
      <c r="F19" s="97">
        <v>14472.65</v>
      </c>
      <c r="G19" s="97"/>
      <c r="H19" s="97"/>
      <c r="I19" s="97"/>
      <c r="J19" s="97"/>
      <c r="K19" s="97">
        <v>4</v>
      </c>
      <c r="L19" s="97">
        <v>454</v>
      </c>
    </row>
    <row r="20" spans="1:12" ht="29.25" customHeight="1">
      <c r="A20" s="87">
        <v>15</v>
      </c>
      <c r="B20" s="99" t="s">
        <v>109</v>
      </c>
      <c r="C20" s="97">
        <v>5</v>
      </c>
      <c r="D20" s="97">
        <v>2270</v>
      </c>
      <c r="E20" s="97">
        <v>5</v>
      </c>
      <c r="F20" s="97">
        <v>2720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9</v>
      </c>
      <c r="D21" s="97">
        <f>SUM(D22:D23)</f>
        <v>24712</v>
      </c>
      <c r="E21" s="97">
        <f>SUM(E22:E23)</f>
        <v>6</v>
      </c>
      <c r="F21" s="97">
        <f>SUM(F22:F23)</f>
        <v>10275.6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3</v>
      </c>
      <c r="L21" s="97">
        <f>SUM(L22:L23)</f>
        <v>13816</v>
      </c>
    </row>
    <row r="22" spans="1:12" ht="14.25" customHeight="1">
      <c r="A22" s="87">
        <v>17</v>
      </c>
      <c r="B22" s="100" t="s">
        <v>1</v>
      </c>
      <c r="C22" s="97">
        <v>4</v>
      </c>
      <c r="D22" s="97">
        <v>3632</v>
      </c>
      <c r="E22" s="97">
        <v>2</v>
      </c>
      <c r="F22" s="97">
        <v>1783.6</v>
      </c>
      <c r="G22" s="97"/>
      <c r="H22" s="97"/>
      <c r="I22" s="97"/>
      <c r="J22" s="97"/>
      <c r="K22" s="97">
        <v>2</v>
      </c>
      <c r="L22" s="97">
        <v>1816</v>
      </c>
    </row>
    <row r="23" spans="1:12" ht="23.25" customHeight="1">
      <c r="A23" s="87">
        <v>18</v>
      </c>
      <c r="B23" s="100" t="s">
        <v>2</v>
      </c>
      <c r="C23" s="97">
        <v>5</v>
      </c>
      <c r="D23" s="97">
        <v>21080</v>
      </c>
      <c r="E23" s="97">
        <v>4</v>
      </c>
      <c r="F23" s="97">
        <v>8492</v>
      </c>
      <c r="G23" s="97"/>
      <c r="H23" s="97"/>
      <c r="I23" s="97"/>
      <c r="J23" s="97"/>
      <c r="K23" s="97">
        <v>1</v>
      </c>
      <c r="L23" s="97">
        <v>12000</v>
      </c>
    </row>
    <row r="24" spans="1:12" ht="46.5" customHeight="1">
      <c r="A24" s="87">
        <v>19</v>
      </c>
      <c r="B24" s="90" t="s">
        <v>106</v>
      </c>
      <c r="C24" s="97">
        <v>4</v>
      </c>
      <c r="D24" s="97">
        <v>6810</v>
      </c>
      <c r="E24" s="97">
        <v>4</v>
      </c>
      <c r="F24" s="97">
        <v>4930</v>
      </c>
      <c r="G24" s="97">
        <v>1</v>
      </c>
      <c r="H24" s="97">
        <v>908</v>
      </c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269</v>
      </c>
      <c r="D39" s="96">
        <f>SUM(D40,D47,D48,D49)</f>
        <v>246522</v>
      </c>
      <c r="E39" s="96">
        <f>SUM(E40,E47,E48,E49)</f>
        <v>236</v>
      </c>
      <c r="F39" s="96">
        <f>SUM(F40,F47,F48,F49)</f>
        <v>133861</v>
      </c>
      <c r="G39" s="96">
        <f>SUM(G40,G47,G48,G49)</f>
        <v>4</v>
      </c>
      <c r="H39" s="96">
        <f>SUM(H40,H47,H48,H49)</f>
        <v>1396.41</v>
      </c>
      <c r="I39" s="96">
        <f>SUM(I40,I47,I48,I49)</f>
        <v>5</v>
      </c>
      <c r="J39" s="96">
        <f>SUM(J40,J47,J48,J49)</f>
        <v>1719.2</v>
      </c>
      <c r="K39" s="96">
        <f>SUM(K40,K47,K48,K49)</f>
        <v>25</v>
      </c>
      <c r="L39" s="96">
        <f>SUM(L40,L47,L48,L49)</f>
        <v>22700</v>
      </c>
    </row>
    <row r="40" spans="1:12" ht="24" customHeight="1">
      <c r="A40" s="87">
        <v>35</v>
      </c>
      <c r="B40" s="90" t="s">
        <v>85</v>
      </c>
      <c r="C40" s="97">
        <f>SUM(C41,C44)</f>
        <v>267</v>
      </c>
      <c r="D40" s="97">
        <f>SUM(D41,D44)</f>
        <v>245160</v>
      </c>
      <c r="E40" s="97">
        <f>SUM(E41,E44)</f>
        <v>234</v>
      </c>
      <c r="F40" s="97">
        <f>SUM(F41,F44)</f>
        <v>132272</v>
      </c>
      <c r="G40" s="97">
        <f>SUM(G41,G44)</f>
        <v>4</v>
      </c>
      <c r="H40" s="97">
        <f>SUM(H41,H44)</f>
        <v>1396.41</v>
      </c>
      <c r="I40" s="97">
        <f>SUM(I41,I44)</f>
        <v>5</v>
      </c>
      <c r="J40" s="97">
        <f>SUM(J41,J44)</f>
        <v>1719.2</v>
      </c>
      <c r="K40" s="97">
        <f>SUM(K41,K44)</f>
        <v>25</v>
      </c>
      <c r="L40" s="97">
        <f>SUM(L41,L44)</f>
        <v>22700</v>
      </c>
    </row>
    <row r="41" spans="1:12" ht="19.5" customHeight="1">
      <c r="A41" s="87">
        <v>36</v>
      </c>
      <c r="B41" s="90" t="s">
        <v>86</v>
      </c>
      <c r="C41" s="97">
        <v>10</v>
      </c>
      <c r="D41" s="97">
        <v>11804</v>
      </c>
      <c r="E41" s="97">
        <v>7</v>
      </c>
      <c r="F41" s="97">
        <v>8139.4</v>
      </c>
      <c r="G41" s="97"/>
      <c r="H41" s="97"/>
      <c r="I41" s="97">
        <v>1</v>
      </c>
      <c r="J41" s="97">
        <v>4</v>
      </c>
      <c r="K41" s="97">
        <v>2</v>
      </c>
      <c r="L41" s="97">
        <v>1816</v>
      </c>
    </row>
    <row r="42" spans="1:12" ht="16.5" customHeight="1">
      <c r="A42" s="87">
        <v>37</v>
      </c>
      <c r="B42" s="91" t="s">
        <v>87</v>
      </c>
      <c r="C42" s="97">
        <v>2</v>
      </c>
      <c r="D42" s="97">
        <v>4540</v>
      </c>
      <c r="E42" s="97">
        <v>1</v>
      </c>
      <c r="F42" s="97">
        <v>2270</v>
      </c>
      <c r="G42" s="97"/>
      <c r="H42" s="97"/>
      <c r="I42" s="97">
        <v>1</v>
      </c>
      <c r="J42" s="97">
        <v>4</v>
      </c>
      <c r="K42" s="97"/>
      <c r="L42" s="97"/>
    </row>
    <row r="43" spans="1:12" ht="16.5" customHeight="1">
      <c r="A43" s="87">
        <v>38</v>
      </c>
      <c r="B43" s="91" t="s">
        <v>76</v>
      </c>
      <c r="C43" s="97">
        <v>8</v>
      </c>
      <c r="D43" s="97">
        <v>7264</v>
      </c>
      <c r="E43" s="97">
        <v>6</v>
      </c>
      <c r="F43" s="97">
        <v>5869.4</v>
      </c>
      <c r="G43" s="97"/>
      <c r="H43" s="97"/>
      <c r="I43" s="97"/>
      <c r="J43" s="97"/>
      <c r="K43" s="97">
        <v>2</v>
      </c>
      <c r="L43" s="97">
        <v>1816</v>
      </c>
    </row>
    <row r="44" spans="1:12" ht="21" customHeight="1">
      <c r="A44" s="87">
        <v>39</v>
      </c>
      <c r="B44" s="90" t="s">
        <v>88</v>
      </c>
      <c r="C44" s="97">
        <v>257</v>
      </c>
      <c r="D44" s="97">
        <v>233356</v>
      </c>
      <c r="E44" s="97">
        <v>227</v>
      </c>
      <c r="F44" s="97">
        <v>124132.6</v>
      </c>
      <c r="G44" s="97">
        <v>4</v>
      </c>
      <c r="H44" s="97">
        <v>1396.41</v>
      </c>
      <c r="I44" s="97">
        <v>4</v>
      </c>
      <c r="J44" s="97">
        <v>1715.2</v>
      </c>
      <c r="K44" s="97">
        <v>23</v>
      </c>
      <c r="L44" s="97">
        <v>20884</v>
      </c>
    </row>
    <row r="45" spans="1:12" ht="30" customHeight="1">
      <c r="A45" s="87">
        <v>40</v>
      </c>
      <c r="B45" s="91" t="s">
        <v>89</v>
      </c>
      <c r="C45" s="97">
        <v>2</v>
      </c>
      <c r="D45" s="97">
        <v>4540</v>
      </c>
      <c r="E45" s="97"/>
      <c r="F45" s="97"/>
      <c r="G45" s="97">
        <v>1</v>
      </c>
      <c r="H45" s="97">
        <v>34.41</v>
      </c>
      <c r="I45" s="97">
        <v>1</v>
      </c>
      <c r="J45" s="97">
        <v>420.4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255</v>
      </c>
      <c r="D46" s="97">
        <v>228816</v>
      </c>
      <c r="E46" s="97">
        <v>227</v>
      </c>
      <c r="F46" s="97">
        <v>124132.6</v>
      </c>
      <c r="G46" s="97">
        <v>3</v>
      </c>
      <c r="H46" s="97">
        <v>1362</v>
      </c>
      <c r="I46" s="97">
        <v>3</v>
      </c>
      <c r="J46" s="97">
        <v>1294.8</v>
      </c>
      <c r="K46" s="97">
        <v>23</v>
      </c>
      <c r="L46" s="97">
        <v>20884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2</v>
      </c>
      <c r="D49" s="97">
        <v>1362</v>
      </c>
      <c r="E49" s="97">
        <v>2</v>
      </c>
      <c r="F49" s="97">
        <v>1589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383</v>
      </c>
      <c r="D50" s="96">
        <f>SUM(D51:D54)</f>
        <v>18387.760000000002</v>
      </c>
      <c r="E50" s="96">
        <f>SUM(E51:E54)</f>
        <v>383</v>
      </c>
      <c r="F50" s="96">
        <f>SUM(F51:F54)</f>
        <v>20971.24</v>
      </c>
      <c r="G50" s="96">
        <f>SUM(G51:G54)</f>
        <v>0</v>
      </c>
      <c r="H50" s="96">
        <f>SUM(H51:H54)</f>
        <v>0</v>
      </c>
      <c r="I50" s="96">
        <f>SUM(I51:I54)</f>
        <v>3</v>
      </c>
      <c r="J50" s="96">
        <f>SUM(J51:J54)</f>
        <v>855.79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219</v>
      </c>
      <c r="D51" s="97">
        <v>5666.68</v>
      </c>
      <c r="E51" s="97">
        <v>219</v>
      </c>
      <c r="F51" s="97">
        <v>7344.72</v>
      </c>
      <c r="G51" s="97"/>
      <c r="H51" s="97"/>
      <c r="I51" s="97">
        <v>1</v>
      </c>
      <c r="J51" s="97">
        <v>454</v>
      </c>
      <c r="K51" s="97"/>
      <c r="L51" s="97"/>
    </row>
    <row r="52" spans="1:12" ht="27" customHeight="1">
      <c r="A52" s="87">
        <v>47</v>
      </c>
      <c r="B52" s="90" t="s">
        <v>10</v>
      </c>
      <c r="C52" s="97">
        <v>91</v>
      </c>
      <c r="D52" s="97">
        <v>6878.1</v>
      </c>
      <c r="E52" s="97">
        <v>91</v>
      </c>
      <c r="F52" s="97">
        <v>6950.46</v>
      </c>
      <c r="G52" s="97"/>
      <c r="H52" s="97"/>
      <c r="I52" s="97">
        <v>1</v>
      </c>
      <c r="J52" s="97">
        <v>68.1</v>
      </c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6.81</v>
      </c>
      <c r="E53" s="97">
        <v>1</v>
      </c>
      <c r="F53" s="97">
        <v>12.7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72</v>
      </c>
      <c r="D54" s="97">
        <v>5836.17</v>
      </c>
      <c r="E54" s="97">
        <v>72</v>
      </c>
      <c r="F54" s="97">
        <v>6663.36</v>
      </c>
      <c r="G54" s="97"/>
      <c r="H54" s="97"/>
      <c r="I54" s="97">
        <v>1</v>
      </c>
      <c r="J54" s="97">
        <v>333.69</v>
      </c>
      <c r="K54" s="97"/>
      <c r="L54" s="97"/>
    </row>
    <row r="55" spans="1:12" ht="28.5" customHeight="1">
      <c r="A55" s="87">
        <v>50</v>
      </c>
      <c r="B55" s="89" t="s">
        <v>108</v>
      </c>
      <c r="C55" s="96">
        <v>7413</v>
      </c>
      <c r="D55" s="96">
        <v>3365468.4</v>
      </c>
      <c r="E55" s="96">
        <v>3630</v>
      </c>
      <c r="F55" s="96">
        <v>1649581.2</v>
      </c>
      <c r="G55" s="96"/>
      <c r="H55" s="96"/>
      <c r="I55" s="96">
        <v>7385</v>
      </c>
      <c r="J55" s="96">
        <v>3350606.8</v>
      </c>
      <c r="K55" s="97">
        <v>28</v>
      </c>
      <c r="L55" s="96">
        <v>12712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23786</v>
      </c>
      <c r="D56" s="96">
        <f t="shared" si="0"/>
        <v>18890032.769999996</v>
      </c>
      <c r="E56" s="96">
        <f t="shared" si="0"/>
        <v>17176</v>
      </c>
      <c r="F56" s="96">
        <f t="shared" si="0"/>
        <v>14799140.849999998</v>
      </c>
      <c r="G56" s="96">
        <f t="shared" si="0"/>
        <v>226</v>
      </c>
      <c r="H56" s="96">
        <f t="shared" si="0"/>
        <v>218728.35</v>
      </c>
      <c r="I56" s="96">
        <f t="shared" si="0"/>
        <v>8310</v>
      </c>
      <c r="J56" s="96">
        <f t="shared" si="0"/>
        <v>4144136.1599999997</v>
      </c>
      <c r="K56" s="96">
        <f t="shared" si="0"/>
        <v>2217</v>
      </c>
      <c r="L56" s="96">
        <f t="shared" si="0"/>
        <v>1924047.0899999999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&amp;LF3D9D665&amp;CФорма № Зведений- 10, Підрозділ: ТУ ДСА України в Івано-Франкiвській областi,
 Початок періоду: 01.01.2021, Кінець періоду: 30.09.2021&amp;R&amp;P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2214</v>
      </c>
      <c r="F4" s="93">
        <f>SUM(F5:F25)</f>
        <v>1922685.09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185</v>
      </c>
      <c r="F5" s="95">
        <v>158366.17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31</v>
      </c>
      <c r="F6" s="95">
        <v>51629.74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1593</v>
      </c>
      <c r="F7" s="95">
        <v>1286791.19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4</v>
      </c>
      <c r="F9" s="95">
        <v>2497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31</v>
      </c>
      <c r="F10" s="95">
        <v>52318.04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46</v>
      </c>
      <c r="F11" s="95">
        <v>53526.84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7</v>
      </c>
      <c r="F12" s="95">
        <v>4994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221</v>
      </c>
      <c r="F13" s="95">
        <v>215809.93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17</v>
      </c>
      <c r="F14" s="95">
        <v>27841.61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3</v>
      </c>
      <c r="F16" s="95">
        <v>1362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65</v>
      </c>
      <c r="F17" s="95">
        <v>61873.57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1135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10</v>
      </c>
      <c r="F23" s="95">
        <v>4540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&amp;LF3D9D665&amp;CФорма № Зведений- 10, Підрозділ: ТУ ДСА України в Івано-Франкiвській областi,
 Початок періоду: 01.01.2021, Кінець періоду: 30.09.2021&amp;R&amp;P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Подольська Марія</cp:lastModifiedBy>
  <cp:lastPrinted>2018-03-15T14:08:04Z</cp:lastPrinted>
  <dcterms:created xsi:type="dcterms:W3CDTF">2015-09-09T10:27:37Z</dcterms:created>
  <dcterms:modified xsi:type="dcterms:W3CDTF">2021-10-20T05:17:08Z</dcterms:modified>
  <cp:category/>
  <cp:version/>
  <cp:contentType/>
  <cp:contentStatus/>
</cp:coreProperties>
</file>