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<sst xmlns="http://schemas.openxmlformats.org/spreadsheetml/2006/main" count="154" uniqueCount="129">
  <si>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</si>
  <si>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</si>
  <si>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</si>
  <si>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</si>
  <si>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</si>
  <si>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</si>
  <si>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</si>
  <si>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</si>
  <si>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</si>
  <si>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</si>
  <si>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</si>
  <si>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</si>
  <si>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</si>
  <si>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</si>
  <si>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</si>
  <si>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</si>
  <si>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</si>
  <si>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</si>
  <si>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</si>
  <si>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</si>
  <si>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</si>
  <si>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</si>
  <si>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</si>
  <si>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</si>
  <si>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</si>
  <si>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</si>
  <si>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</si>
  <si>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</si>
  <si>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</si>
  <si>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</si>
  <si>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</si>
  <si>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</si>
  <si>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</si>
  <si>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</si>
  <si>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</si>
  <si>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</si>
  <si>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</si>
  <si>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</si>
  <si>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</si>
  <si>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</si>
  <si>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</si>
  <si>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</si>
  <si>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</si>
  <si>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</si>
  <si>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</si>
  <si>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</si>
  <si>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</si>
  <si>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</si>
  <si>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</si>
  <si>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</si>
  <si>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</si>
  <si>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</si>
  <si>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</si>
  <si>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</si>
  <si>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</si>
  <si>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</si>
  <si>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</si>
  <si>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</si>
  <si>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</si>
  <si>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</si>
  <si>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</si>
  <si>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</si>
  <si>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</si>
  <si>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</si>
  <si>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</si>
  <si>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</si>
  <si>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</si>
  <si>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</si>
  <si>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</si>
  <si>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</si>
  <si>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</si>
  <si>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</si>
  <si>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</si>
  <si>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</si>
  <si>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</si>
  <si>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</si>
  <si>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</si>
  <si>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</si>
  <si>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</si>
  <si>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</si>
  <si>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</si>
  <si>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</si>
  <si>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</si>
  <si>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</si>
  <si>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</si>
  <si>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</si>
  <si>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</si>
  <si>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</si>
  <si>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</si>
  <si>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</si>
  <si>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</si>
  <si>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</si>
  <si>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</si>
  <si>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</si>
  <si>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</si>
  <si>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</si>
  <si>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</si>
  <si>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</si>
  <si>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</si>
  <si>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</si>
  <si>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</si>
  <si>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</si>
  <si>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</si>
  <si>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</si>
  <si>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</si>
  <si>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</si>
  <si>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</si>
  <si>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</si>
  <si>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</si>
  <si>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</si>
  <si>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</si>
  <si>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</si>
  <si>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</si>
  <si>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</si>
  <si>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</si>
  <si>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</si>
  <si>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</si>
  <si>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</si>
  <si>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</si>
  <si>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</si>
  <si>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</si>
  <si>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</si>
  <si>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</si>
  <si>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</si>
  <si>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</si>
  <si>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</si>
  <si>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</si>
  <si>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</si>
  <si>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7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</si>
</sst>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&amp;LF2D1A134&amp;C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12419</v>
      </c>
      <c r="D6" s="96">
        <f>SUM(D7,D10,D13,D14,D15,D21,D24,D25,D18,D19,D20)</f>
        <v>12351804.849999977</v>
      </c>
      <c r="E6" s="96">
        <f>SUM(E7,E10,E13,E14,E15,E21,E24,E25,E18,E19,E20)</f>
        <v>9713</v>
      </c>
      <c r="F6" s="96">
        <f>SUM(F7,F10,F13,F14,F15,F21,F24,F25,F18,F19,F20)</f>
        <v>9810807.08</v>
      </c>
      <c r="G6" s="96">
        <f>SUM(G7,G10,G13,G14,G15,G21,G24,G25,G18,G19,G20)</f>
        <v>263</v>
      </c>
      <c r="H6" s="96">
        <f>SUM(H7,H10,H13,H14,H15,H21,H24,H25,H18,H19,H20)</f>
        <v>228022.94999999998</v>
      </c>
      <c r="I6" s="96">
        <f>SUM(I7,I10,I13,I14,I15,I21,I24,I25,I18,I19,I20)</f>
        <v>698</v>
      </c>
      <c r="J6" s="96">
        <f>SUM(J7,J10,J13,J14,J15,J21,J24,J25,J18,J19,J20)</f>
        <v>575302.9999999991</v>
      </c>
      <c r="K6" s="96">
        <f>SUM(K7,K10,K13,K14,K15,K21,K24,K25,K18,K19,K20)</f>
        <v>2150</v>
      </c>
      <c r="L6" s="96">
        <f>SUM(L7,L10,L13,L14,L15,L21,L24,L25,L18,L19,L20)</f>
        <v>1905394.359999999</v>
      </c>
    </row>
    <row r="7" spans="1:12" ht="16.5" customHeight="1">
      <c r="A7" s="87">
        <v>2</v>
      </c>
      <c r="B7" s="90" t="s">
        <v>74</v>
      </c>
      <c r="C7" s="97">
        <v>4167</v>
      </c>
      <c r="D7" s="97">
        <v>6971903.07</v>
      </c>
      <c r="E7" s="97">
        <v>3044</v>
      </c>
      <c r="F7" s="97">
        <v>5471027.57</v>
      </c>
      <c r="G7" s="97">
        <v>139</v>
      </c>
      <c r="H7" s="97">
        <v>127956.75</v>
      </c>
      <c r="I7" s="97">
        <v>396</v>
      </c>
      <c r="J7" s="97">
        <v>355895.039999999</v>
      </c>
      <c r="K7" s="97">
        <v>888</v>
      </c>
      <c r="L7" s="97">
        <v>972926.48</v>
      </c>
    </row>
    <row r="8" spans="1:12" ht="16.5" customHeight="1">
      <c r="A8" s="87">
        <v>3</v>
      </c>
      <c r="B8" s="91" t="s">
        <v>75</v>
      </c>
      <c r="C8" s="97">
        <v>1502</v>
      </c>
      <c r="D8" s="97">
        <v>3497638.92</v>
      </c>
      <c r="E8" s="97">
        <v>1456</v>
      </c>
      <c r="F8" s="97">
        <v>3232886</v>
      </c>
      <c r="G8" s="97">
        <v>25</v>
      </c>
      <c r="H8" s="97">
        <v>50593</v>
      </c>
      <c r="I8" s="97">
        <v>16</v>
      </c>
      <c r="J8" s="97">
        <v>27865.96</v>
      </c>
      <c r="K8" s="97">
        <v>19</v>
      </c>
      <c r="L8" s="97">
        <v>49525.32</v>
      </c>
    </row>
    <row r="9" spans="1:12" ht="16.5" customHeight="1">
      <c r="A9" s="87">
        <v>4</v>
      </c>
      <c r="B9" s="91" t="s">
        <v>76</v>
      </c>
      <c r="C9" s="97">
        <v>2665</v>
      </c>
      <c r="D9" s="97">
        <v>3474264.14999999</v>
      </c>
      <c r="E9" s="97">
        <v>1588</v>
      </c>
      <c r="F9" s="97">
        <v>2238141.57</v>
      </c>
      <c r="G9" s="97">
        <v>114</v>
      </c>
      <c r="H9" s="97">
        <v>77363.75</v>
      </c>
      <c r="I9" s="97">
        <v>380</v>
      </c>
      <c r="J9" s="97">
        <v>328029.079999999</v>
      </c>
      <c r="K9" s="97">
        <v>869</v>
      </c>
      <c r="L9" s="97">
        <v>923401.16</v>
      </c>
    </row>
    <row r="10" spans="1:12" ht="19.5" customHeight="1">
      <c r="A10" s="87">
        <v>5</v>
      </c>
      <c r="B10" s="90" t="s">
        <v>77</v>
      </c>
      <c r="C10" s="97">
        <v>2523</v>
      </c>
      <c r="D10" s="97">
        <v>2202061.59999999</v>
      </c>
      <c r="E10" s="97">
        <v>1405</v>
      </c>
      <c r="F10" s="97">
        <v>1369349.64</v>
      </c>
      <c r="G10" s="97">
        <v>47</v>
      </c>
      <c r="H10" s="97">
        <v>61212.1</v>
      </c>
      <c r="I10" s="97">
        <v>235</v>
      </c>
      <c r="J10" s="97">
        <v>197154.36</v>
      </c>
      <c r="K10" s="97">
        <v>875</v>
      </c>
      <c r="L10" s="97">
        <v>743267.199999999</v>
      </c>
    </row>
    <row r="11" spans="1:12" ht="19.5" customHeight="1">
      <c r="A11" s="87">
        <v>6</v>
      </c>
      <c r="B11" s="91" t="s">
        <v>78</v>
      </c>
      <c r="C11" s="97">
        <v>62</v>
      </c>
      <c r="D11" s="97">
        <v>130324</v>
      </c>
      <c r="E11" s="97">
        <v>50</v>
      </c>
      <c r="F11" s="97">
        <v>160113.8</v>
      </c>
      <c r="G11" s="97">
        <v>2</v>
      </c>
      <c r="H11" s="97">
        <v>4204</v>
      </c>
      <c r="I11" s="97">
        <v>2</v>
      </c>
      <c r="J11" s="97">
        <v>1609.2</v>
      </c>
      <c r="K11" s="97">
        <v>8</v>
      </c>
      <c r="L11" s="97">
        <v>16816</v>
      </c>
    </row>
    <row r="12" spans="1:12" ht="19.5" customHeight="1">
      <c r="A12" s="87">
        <v>7</v>
      </c>
      <c r="B12" s="91" t="s">
        <v>79</v>
      </c>
      <c r="C12" s="97">
        <v>2461</v>
      </c>
      <c r="D12" s="97">
        <v>2071737.6</v>
      </c>
      <c r="E12" s="97">
        <v>1355</v>
      </c>
      <c r="F12" s="97">
        <v>1209235.84</v>
      </c>
      <c r="G12" s="97">
        <v>45</v>
      </c>
      <c r="H12" s="97">
        <v>57008.1</v>
      </c>
      <c r="I12" s="97">
        <v>233</v>
      </c>
      <c r="J12" s="97">
        <v>195545.16</v>
      </c>
      <c r="K12" s="97">
        <v>867</v>
      </c>
      <c r="L12" s="97">
        <v>726451.199999999</v>
      </c>
    </row>
    <row r="13" spans="1:12" ht="15" customHeight="1">
      <c r="A13" s="87">
        <v>8</v>
      </c>
      <c r="B13" s="90" t="s">
        <v>18</v>
      </c>
      <c r="C13" s="97">
        <v>2603</v>
      </c>
      <c r="D13" s="97">
        <v>2189443.19999999</v>
      </c>
      <c r="E13" s="97">
        <v>2513</v>
      </c>
      <c r="F13" s="97">
        <v>2120006.02</v>
      </c>
      <c r="G13" s="97">
        <v>54</v>
      </c>
      <c r="H13" s="97">
        <v>29244.8</v>
      </c>
      <c r="I13" s="97">
        <v>10</v>
      </c>
      <c r="J13" s="97">
        <v>6798.8</v>
      </c>
      <c r="K13" s="97">
        <v>43</v>
      </c>
      <c r="L13" s="97">
        <v>36154.4</v>
      </c>
    </row>
    <row r="14" spans="1:12" ht="15.75" customHeight="1">
      <c r="A14" s="87">
        <v>9</v>
      </c>
      <c r="B14" s="90" t="s">
        <v>19</v>
      </c>
      <c r="C14" s="97">
        <v>4</v>
      </c>
      <c r="D14" s="97">
        <v>8837.6</v>
      </c>
      <c r="E14" s="97">
        <v>4</v>
      </c>
      <c r="F14" s="97">
        <v>10496.4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1105</v>
      </c>
      <c r="D15" s="97">
        <v>488048.2</v>
      </c>
      <c r="E15" s="97">
        <v>1004</v>
      </c>
      <c r="F15" s="97">
        <v>468711.06</v>
      </c>
      <c r="G15" s="97">
        <v>16</v>
      </c>
      <c r="H15" s="97">
        <v>7441.9</v>
      </c>
      <c r="I15" s="97"/>
      <c r="J15" s="97"/>
      <c r="K15" s="97">
        <v>93</v>
      </c>
      <c r="L15" s="97">
        <v>40358.4</v>
      </c>
    </row>
    <row r="16" spans="1:12" ht="21" customHeight="1">
      <c r="A16" s="87">
        <v>11</v>
      </c>
      <c r="B16" s="91" t="s">
        <v>78</v>
      </c>
      <c r="C16" s="97">
        <v>36</v>
      </c>
      <c r="D16" s="97">
        <v>37836</v>
      </c>
      <c r="E16" s="97">
        <v>34</v>
      </c>
      <c r="F16" s="97">
        <v>33230.6</v>
      </c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1069</v>
      </c>
      <c r="D17" s="97">
        <v>450212.2</v>
      </c>
      <c r="E17" s="97">
        <v>970</v>
      </c>
      <c r="F17" s="97">
        <v>435480.46</v>
      </c>
      <c r="G17" s="97">
        <v>16</v>
      </c>
      <c r="H17" s="97">
        <v>7441.9</v>
      </c>
      <c r="I17" s="97"/>
      <c r="J17" s="97"/>
      <c r="K17" s="97">
        <v>91</v>
      </c>
      <c r="L17" s="97">
        <v>38256.4</v>
      </c>
    </row>
    <row r="18" spans="1:12" ht="21" customHeight="1">
      <c r="A18" s="87">
        <v>13</v>
      </c>
      <c r="B18" s="99" t="s">
        <v>104</v>
      </c>
      <c r="C18" s="97">
        <v>1916</v>
      </c>
      <c r="D18" s="97">
        <v>402743.2</v>
      </c>
      <c r="E18" s="97">
        <v>1648</v>
      </c>
      <c r="F18" s="97">
        <v>347731.939999999</v>
      </c>
      <c r="G18" s="97">
        <v>7</v>
      </c>
      <c r="H18" s="97">
        <v>2167.4</v>
      </c>
      <c r="I18" s="97">
        <v>55</v>
      </c>
      <c r="J18" s="97">
        <v>11506.8</v>
      </c>
      <c r="K18" s="97">
        <v>247</v>
      </c>
      <c r="L18" s="97">
        <v>51288.8</v>
      </c>
    </row>
    <row r="19" spans="1:12" ht="21" customHeight="1">
      <c r="A19" s="87">
        <v>14</v>
      </c>
      <c r="B19" s="99" t="s">
        <v>105</v>
      </c>
      <c r="C19" s="97">
        <v>81</v>
      </c>
      <c r="D19" s="97">
        <v>8513.1</v>
      </c>
      <c r="E19" s="97">
        <v>81</v>
      </c>
      <c r="F19" s="97">
        <v>8726.25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5</v>
      </c>
      <c r="D20" s="97">
        <v>2102</v>
      </c>
      <c r="E20" s="97">
        <v>5</v>
      </c>
      <c r="F20" s="97">
        <v>2102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14</v>
      </c>
      <c r="D21" s="97">
        <f>SUM(D22:D23)</f>
        <v>77522.28</v>
      </c>
      <c r="E21" s="97">
        <f>SUM(E22:E23)</f>
        <v>8</v>
      </c>
      <c r="F21" s="97">
        <f>SUM(F22:F23)</f>
        <v>11771.2</v>
      </c>
      <c r="G21" s="97">
        <f>SUM(G22:G23)</f>
        <v>0</v>
      </c>
      <c r="H21" s="97">
        <f>SUM(H22:H23)</f>
        <v>0</v>
      </c>
      <c r="I21" s="97">
        <f>SUM(I22:I23)</f>
        <v>2</v>
      </c>
      <c r="J21" s="97">
        <f>SUM(J22:J23)</f>
        <v>3948</v>
      </c>
      <c r="K21" s="97">
        <f>SUM(K22:K23)</f>
        <v>4</v>
      </c>
      <c r="L21" s="97">
        <f>SUM(L22:L23)</f>
        <v>61399.08</v>
      </c>
    </row>
    <row r="22" spans="1:12" ht="14.25" customHeight="1">
      <c r="A22" s="87">
        <v>17</v>
      </c>
      <c r="B22" s="100" t="s">
        <v>1</v>
      </c>
      <c r="C22" s="97">
        <v>4</v>
      </c>
      <c r="D22" s="97">
        <v>3363.2</v>
      </c>
      <c r="E22" s="97">
        <v>4</v>
      </c>
      <c r="F22" s="97">
        <v>4624.4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10</v>
      </c>
      <c r="D23" s="97">
        <v>74159.08</v>
      </c>
      <c r="E23" s="97">
        <v>4</v>
      </c>
      <c r="F23" s="97">
        <v>7146.8</v>
      </c>
      <c r="G23" s="97"/>
      <c r="H23" s="97"/>
      <c r="I23" s="97">
        <v>2</v>
      </c>
      <c r="J23" s="97">
        <v>3948</v>
      </c>
      <c r="K23" s="97">
        <v>4</v>
      </c>
      <c r="L23" s="97">
        <v>61399.08</v>
      </c>
    </row>
    <row r="24" spans="1:12" ht="46.5" customHeight="1">
      <c r="A24" s="87">
        <v>19</v>
      </c>
      <c r="B24" s="90" t="s">
        <v>106</v>
      </c>
      <c r="C24" s="97">
        <v>1</v>
      </c>
      <c r="D24" s="97">
        <v>630.6</v>
      </c>
      <c r="E24" s="97">
        <v>1</v>
      </c>
      <c r="F24" s="97">
        <v>885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94</v>
      </c>
      <c r="D39" s="96">
        <f>SUM(D40,D47,D48,D49)</f>
        <v>79810.87999999999</v>
      </c>
      <c r="E39" s="96">
        <f>SUM(E40,E47,E48,E49)</f>
        <v>79</v>
      </c>
      <c r="F39" s="96">
        <f>SUM(F40,F47,F48,F49)</f>
        <v>49827.48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420.4</v>
      </c>
      <c r="K39" s="96">
        <f>SUM(K40,K47,K48,K49)</f>
        <v>14</v>
      </c>
      <c r="L39" s="96">
        <f>SUM(L40,L47,L48,L49)</f>
        <v>11771.199999999999</v>
      </c>
    </row>
    <row r="40" spans="1:12" ht="24" customHeight="1">
      <c r="A40" s="87">
        <v>35</v>
      </c>
      <c r="B40" s="90" t="s">
        <v>85</v>
      </c>
      <c r="C40" s="97">
        <f>SUM(C41,C44)</f>
        <v>92</v>
      </c>
      <c r="D40" s="97">
        <f>SUM(D41,D44)</f>
        <v>78549.68</v>
      </c>
      <c r="E40" s="97">
        <f>SUM(E41,E44)</f>
        <v>77</v>
      </c>
      <c r="F40" s="97">
        <f>SUM(F41,F44)</f>
        <v>48776.48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420.4</v>
      </c>
      <c r="K40" s="97">
        <f>SUM(K41,K44)</f>
        <v>14</v>
      </c>
      <c r="L40" s="97">
        <f>SUM(L41,L44)</f>
        <v>11771.199999999999</v>
      </c>
    </row>
    <row r="41" spans="1:12" ht="19.5" customHeight="1">
      <c r="A41" s="87">
        <v>36</v>
      </c>
      <c r="B41" s="90" t="s">
        <v>86</v>
      </c>
      <c r="C41" s="97">
        <v>5</v>
      </c>
      <c r="D41" s="97">
        <v>5820.48</v>
      </c>
      <c r="E41" s="97">
        <v>4</v>
      </c>
      <c r="F41" s="97">
        <v>4979.68</v>
      </c>
      <c r="G41" s="97"/>
      <c r="H41" s="97"/>
      <c r="I41" s="97"/>
      <c r="J41" s="97"/>
      <c r="K41" s="97">
        <v>1</v>
      </c>
      <c r="L41" s="97">
        <v>840.8</v>
      </c>
    </row>
    <row r="42" spans="1:12" ht="16.5" customHeight="1">
      <c r="A42" s="87">
        <v>37</v>
      </c>
      <c r="B42" s="91" t="s">
        <v>87</v>
      </c>
      <c r="C42" s="97">
        <v>1</v>
      </c>
      <c r="D42" s="97">
        <v>2102</v>
      </c>
      <c r="E42" s="97">
        <v>1</v>
      </c>
      <c r="F42" s="97">
        <v>2102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4</v>
      </c>
      <c r="D43" s="97">
        <v>3718.48</v>
      </c>
      <c r="E43" s="97">
        <v>3</v>
      </c>
      <c r="F43" s="97">
        <v>2877.68</v>
      </c>
      <c r="G43" s="97"/>
      <c r="H43" s="97"/>
      <c r="I43" s="97"/>
      <c r="J43" s="97"/>
      <c r="K43" s="97">
        <v>1</v>
      </c>
      <c r="L43" s="97">
        <v>840.8</v>
      </c>
    </row>
    <row r="44" spans="1:12" ht="21" customHeight="1">
      <c r="A44" s="87">
        <v>39</v>
      </c>
      <c r="B44" s="90" t="s">
        <v>88</v>
      </c>
      <c r="C44" s="97">
        <v>87</v>
      </c>
      <c r="D44" s="97">
        <v>72729.2</v>
      </c>
      <c r="E44" s="97">
        <v>73</v>
      </c>
      <c r="F44" s="97">
        <v>43796.8</v>
      </c>
      <c r="G44" s="97"/>
      <c r="H44" s="97"/>
      <c r="I44" s="97">
        <v>1</v>
      </c>
      <c r="J44" s="97">
        <v>420.4</v>
      </c>
      <c r="K44" s="97">
        <v>13</v>
      </c>
      <c r="L44" s="97">
        <v>10930.4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87</v>
      </c>
      <c r="D46" s="97">
        <v>72729.2</v>
      </c>
      <c r="E46" s="97">
        <v>73</v>
      </c>
      <c r="F46" s="97">
        <v>43796.8</v>
      </c>
      <c r="G46" s="97"/>
      <c r="H46" s="97"/>
      <c r="I46" s="97">
        <v>1</v>
      </c>
      <c r="J46" s="97">
        <v>420.4</v>
      </c>
      <c r="K46" s="97">
        <v>13</v>
      </c>
      <c r="L46" s="97">
        <v>10930.4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1261.2</v>
      </c>
      <c r="E49" s="97">
        <v>2</v>
      </c>
      <c r="F49" s="97">
        <v>1051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412</v>
      </c>
      <c r="D50" s="96">
        <f>SUM(D51:D54)</f>
        <v>17394.15</v>
      </c>
      <c r="E50" s="96">
        <f>SUM(E51:E54)</f>
        <v>412</v>
      </c>
      <c r="F50" s="96">
        <f>SUM(F51:F54)</f>
        <v>18375.24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237</v>
      </c>
      <c r="D51" s="97">
        <v>4534.21</v>
      </c>
      <c r="E51" s="97">
        <v>237</v>
      </c>
      <c r="F51" s="97">
        <v>4913.45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89</v>
      </c>
      <c r="D52" s="97">
        <v>6068.33</v>
      </c>
      <c r="E52" s="97">
        <v>89</v>
      </c>
      <c r="F52" s="97">
        <v>6323.77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6</v>
      </c>
      <c r="D53" s="97">
        <v>100.91</v>
      </c>
      <c r="E53" s="97">
        <v>6</v>
      </c>
      <c r="F53" s="97">
        <v>132.71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80</v>
      </c>
      <c r="D54" s="97">
        <v>6690.7</v>
      </c>
      <c r="E54" s="97">
        <v>80</v>
      </c>
      <c r="F54" s="97">
        <v>7005.31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6261</v>
      </c>
      <c r="D55" s="96">
        <v>2632544.80000002</v>
      </c>
      <c r="E55" s="96">
        <v>2884</v>
      </c>
      <c r="F55" s="96">
        <v>1218111.1</v>
      </c>
      <c r="G55" s="96"/>
      <c r="H55" s="96"/>
      <c r="I55" s="96">
        <v>6232</v>
      </c>
      <c r="J55" s="96">
        <v>2620803.20000002</v>
      </c>
      <c r="K55" s="97">
        <v>29</v>
      </c>
      <c r="L55" s="96">
        <v>12191.6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19186</v>
      </c>
      <c r="D56" s="96">
        <f t="shared" si="0"/>
        <v>15081554.679999998</v>
      </c>
      <c r="E56" s="96">
        <f t="shared" si="0"/>
        <v>13088</v>
      </c>
      <c r="F56" s="96">
        <f t="shared" si="0"/>
        <v>11097120.9</v>
      </c>
      <c r="G56" s="96">
        <f t="shared" si="0"/>
        <v>263</v>
      </c>
      <c r="H56" s="96">
        <f t="shared" si="0"/>
        <v>228022.94999999998</v>
      </c>
      <c r="I56" s="96">
        <f t="shared" si="0"/>
        <v>6931</v>
      </c>
      <c r="J56" s="96">
        <f t="shared" si="0"/>
        <v>3196526.600000019</v>
      </c>
      <c r="K56" s="96">
        <f t="shared" si="0"/>
        <v>2193</v>
      </c>
      <c r="L56" s="96">
        <f t="shared" si="0"/>
        <v>1929357.159999999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&amp;LF2D1A134&amp;CФорма № Зведений- 10, Підрозділ: ТУ ДСА України в Івано-Франкiвській областi,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2192</v>
      </c>
      <c r="F4" s="93">
        <f>SUM(F5:F25)</f>
        <v>1928936.7599999998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193</v>
      </c>
      <c r="F5" s="95">
        <v>125003.75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31</v>
      </c>
      <c r="F6" s="95">
        <v>74262.26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1566</v>
      </c>
      <c r="F7" s="95">
        <v>1222942.53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5</v>
      </c>
      <c r="F9" s="95">
        <v>2522.4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37</v>
      </c>
      <c r="F10" s="95">
        <v>77595.36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40</v>
      </c>
      <c r="F11" s="95">
        <v>51515.49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1261.2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233</v>
      </c>
      <c r="F13" s="95">
        <v>281640.87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</v>
      </c>
      <c r="F14" s="95">
        <v>19338.4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420.4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66</v>
      </c>
      <c r="F17" s="95">
        <v>69701.5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1681.6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&amp;LF2D1A134&amp;CФорма № Зведений- 10, Підрозділ: ТУ ДСА України в Івано-Франкiвській областi,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2018-03-15T14:08:04Z</cp:lastPrinted>
  <dcterms:created xsi:type="dcterms:W3CDTF">2015-09-09T10:27:37Z</dcterms:created>
  <dcterms:modified xsi:type="dcterms:W3CDTF">2020-10-20T11:27:12Z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Зведений- 10_10009_3.2020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F2D1A134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