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<sst xmlns="http://schemas.openxmlformats.org/spreadsheetml/2006/main" count="154" uniqueCount="129">
  <si>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</si>
  <si>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</si>
  <si>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</si>
  <si>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</si>
  <si>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</si>
  <si>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</si>
  <si>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</si>
  <si>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</si>
  <si>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</si>
  <si>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</si>
  <si>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</si>
  <si>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</si>
  <si>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</si>
  <si>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</si>
  <si>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</si>
  <si>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</si>
  <si>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</si>
  <si>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</si>
  <si>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</si>
  <si>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</si>
  <si>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</si>
  <si>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</si>
  <si>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</si>
  <si>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</si>
  <si>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</si>
  <si>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</si>
  <si>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</si>
  <si>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</si>
  <si>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</si>
  <si>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</si>
  <si>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</si>
  <si>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</si>
  <si>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</si>
  <si>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</si>
  <si>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</si>
  <si>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</si>
  <si>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</si>
  <si>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</si>
  <si>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</si>
  <si>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</si>
  <si>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</si>
  <si>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</si>
  <si>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</si>
  <si>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</si>
  <si>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</si>
  <si>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</si>
  <si>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</si>
  <si>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</si>
  <si>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</si>
  <si>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</si>
  <si>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</si>
  <si>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</si>
  <si>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</si>
  <si>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</si>
  <si>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</si>
  <si>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</si>
  <si>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</si>
  <si>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</si>
  <si>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</si>
  <si>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</si>
  <si>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</si>
  <si>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</si>
  <si>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</si>
  <si>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</si>
  <si>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</si>
  <si>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</si>
  <si>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</si>
  <si>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</si>
  <si>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</si>
  <si>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</si>
  <si>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</si>
  <si>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</si>
  <si>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</si>
  <si>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</si>
  <si>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</si>
  <si>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</si>
  <si>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</si>
  <si>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</si>
  <si>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</si>
  <si>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</si>
  <si>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</si>
  <si>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</si>
  <si>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</si>
  <si>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</si>
  <si>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</si>
  <si>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</si>
  <si>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</si>
  <si>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</si>
  <si>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</si>
  <si>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</si>
  <si>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</si>
  <si>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</si>
  <si>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</si>
  <si>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</si>
  <si>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</si>
  <si>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</si>
  <si>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</si>
  <si>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</si>
  <si>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</si>
  <si>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</si>
  <si>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</si>
  <si>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</si>
  <si>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</si>
  <si>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</si>
  <si>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</si>
  <si>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</si>
  <si>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</si>
  <si>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</si>
  <si>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</si>
  <si>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</si>
  <si>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</si>
  <si>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</si>
  <si>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</si>
  <si>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</si>
  <si>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</si>
  <si>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</si>
  <si>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</si>
  <si>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</si>
  <si>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2019 року</t>
  </si>
  <si>
    <t>ТУ ДСА України в Івано-Франкiвській областi</t>
  </si>
  <si>
    <t>76000. Івано-Франківська область.м. Івано-Франківськ</t>
  </si>
  <si>
    <t>вул. Грюнвальдська</t>
  </si>
  <si>
    <t/>
  </si>
  <si>
    <t>О.І. Рибак</t>
  </si>
  <si>
    <t>М.Ю. Подольська</t>
  </si>
  <si>
    <t>(097) 629-81-47</t>
  </si>
  <si>
    <t>(034-2) 53-91-34</t>
  </si>
  <si>
    <t>statist1@if.court.gov.ua</t>
  </si>
  <si>
    <t>7 жовтня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</si>
</sst>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&amp;L59D58EBA&amp;C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13890</v>
      </c>
      <c r="D6" s="96">
        <f>SUM(D7,D10,D13,D14,D15,D21,D24,D25,D18,D19,D20)</f>
        <v>14062986.640000008</v>
      </c>
      <c r="E6" s="96">
        <f>SUM(E7,E10,E13,E14,E15,E21,E24,E25,E18,E19,E20)</f>
        <v>10686</v>
      </c>
      <c r="F6" s="96">
        <f>SUM(F7,F10,F13,F14,F15,F21,F24,F25,F18,F19,F20)</f>
        <v>12080172.139999999</v>
      </c>
      <c r="G6" s="96">
        <f>SUM(G7,G10,G13,G14,G15,G21,G24,G25,G18,G19,G20)</f>
        <v>290</v>
      </c>
      <c r="H6" s="96">
        <f>SUM(H7,H10,H13,H14,H15,H21,H24,H25,H18,H19,H20)</f>
        <v>301432.17999999993</v>
      </c>
      <c r="I6" s="96">
        <f>SUM(I7,I10,I13,I14,I15,I21,I24,I25,I18,I19,I20)</f>
        <v>894</v>
      </c>
      <c r="J6" s="96">
        <f>SUM(J7,J10,J13,J14,J15,J21,J24,J25,J18,J19,J20)</f>
        <v>860282.7399999991</v>
      </c>
      <c r="K6" s="96">
        <f>SUM(K7,K10,K13,K14,K15,K21,K24,K25,K18,K19,K20)</f>
        <v>2511</v>
      </c>
      <c r="L6" s="96">
        <f>SUM(L7,L10,L13,L14,L15,L21,L24,L25,L18,L19,L20)</f>
        <v>1953955.5699999973</v>
      </c>
    </row>
    <row r="7" spans="1:12" ht="16.5" customHeight="1">
      <c r="A7" s="87">
        <v>2</v>
      </c>
      <c r="B7" s="90" t="s">
        <v>74</v>
      </c>
      <c r="C7" s="97">
        <v>5151</v>
      </c>
      <c r="D7" s="97">
        <v>8358724.32000001</v>
      </c>
      <c r="E7" s="97">
        <v>3732</v>
      </c>
      <c r="F7" s="97">
        <v>7160488.8</v>
      </c>
      <c r="G7" s="97">
        <v>166</v>
      </c>
      <c r="H7" s="97">
        <v>218337.68</v>
      </c>
      <c r="I7" s="97">
        <v>549</v>
      </c>
      <c r="J7" s="97">
        <v>612450.349999999</v>
      </c>
      <c r="K7" s="97">
        <v>1071</v>
      </c>
      <c r="L7" s="97">
        <v>988987.809999999</v>
      </c>
    </row>
    <row r="8" spans="1:12" ht="16.5" customHeight="1">
      <c r="A8" s="87">
        <v>3</v>
      </c>
      <c r="B8" s="91" t="s">
        <v>75</v>
      </c>
      <c r="C8" s="97">
        <v>1842</v>
      </c>
      <c r="D8" s="97">
        <v>3973020.53</v>
      </c>
      <c r="E8" s="97">
        <v>1799</v>
      </c>
      <c r="F8" s="97">
        <v>4042841.43</v>
      </c>
      <c r="G8" s="97">
        <v>33</v>
      </c>
      <c r="H8" s="97">
        <v>95315.77</v>
      </c>
      <c r="I8" s="97">
        <v>14</v>
      </c>
      <c r="J8" s="97">
        <v>14164.03</v>
      </c>
      <c r="K8" s="97">
        <v>19</v>
      </c>
      <c r="L8" s="97">
        <v>87796.99</v>
      </c>
    </row>
    <row r="9" spans="1:12" ht="16.5" customHeight="1">
      <c r="A9" s="87">
        <v>4</v>
      </c>
      <c r="B9" s="91" t="s">
        <v>76</v>
      </c>
      <c r="C9" s="97">
        <v>3309</v>
      </c>
      <c r="D9" s="97">
        <v>4385703.79</v>
      </c>
      <c r="E9" s="97">
        <v>1933</v>
      </c>
      <c r="F9" s="97">
        <v>3117647.37</v>
      </c>
      <c r="G9" s="97">
        <v>133</v>
      </c>
      <c r="H9" s="97">
        <v>123021.91</v>
      </c>
      <c r="I9" s="97">
        <v>535</v>
      </c>
      <c r="J9" s="97">
        <v>598286.319999999</v>
      </c>
      <c r="K9" s="97">
        <v>1052</v>
      </c>
      <c r="L9" s="97">
        <v>901190.819999999</v>
      </c>
    </row>
    <row r="10" spans="1:12" ht="19.5" customHeight="1">
      <c r="A10" s="87">
        <v>5</v>
      </c>
      <c r="B10" s="90" t="s">
        <v>77</v>
      </c>
      <c r="C10" s="97">
        <v>3105</v>
      </c>
      <c r="D10" s="97">
        <v>2539946.2</v>
      </c>
      <c r="E10" s="97">
        <v>1800</v>
      </c>
      <c r="F10" s="97">
        <v>1743208.71</v>
      </c>
      <c r="G10" s="97">
        <v>42</v>
      </c>
      <c r="H10" s="97">
        <v>44125.6</v>
      </c>
      <c r="I10" s="97">
        <v>263</v>
      </c>
      <c r="J10" s="97">
        <v>220246.49</v>
      </c>
      <c r="K10" s="97">
        <v>1056</v>
      </c>
      <c r="L10" s="97">
        <v>824493.199999998</v>
      </c>
    </row>
    <row r="11" spans="1:12" ht="19.5" customHeight="1">
      <c r="A11" s="87">
        <v>6</v>
      </c>
      <c r="B11" s="91" t="s">
        <v>78</v>
      </c>
      <c r="C11" s="97">
        <v>128</v>
      </c>
      <c r="D11" s="97">
        <v>247809</v>
      </c>
      <c r="E11" s="97">
        <v>106</v>
      </c>
      <c r="F11" s="97">
        <v>218653.8</v>
      </c>
      <c r="G11" s="97">
        <v>1</v>
      </c>
      <c r="H11" s="97">
        <v>1921</v>
      </c>
      <c r="I11" s="97">
        <v>8</v>
      </c>
      <c r="J11" s="97">
        <v>10950</v>
      </c>
      <c r="K11" s="97">
        <v>18</v>
      </c>
      <c r="L11" s="97">
        <v>34578</v>
      </c>
    </row>
    <row r="12" spans="1:12" ht="19.5" customHeight="1">
      <c r="A12" s="87">
        <v>7</v>
      </c>
      <c r="B12" s="91" t="s">
        <v>79</v>
      </c>
      <c r="C12" s="97">
        <v>2977</v>
      </c>
      <c r="D12" s="97">
        <v>2292137.2</v>
      </c>
      <c r="E12" s="97">
        <v>1694</v>
      </c>
      <c r="F12" s="97">
        <v>1524554.91</v>
      </c>
      <c r="G12" s="97">
        <v>41</v>
      </c>
      <c r="H12" s="97">
        <v>42204.6</v>
      </c>
      <c r="I12" s="97">
        <v>255</v>
      </c>
      <c r="J12" s="97">
        <v>209296.49</v>
      </c>
      <c r="K12" s="97">
        <v>1038</v>
      </c>
      <c r="L12" s="97">
        <v>789915.199999998</v>
      </c>
    </row>
    <row r="13" spans="1:12" ht="15" customHeight="1">
      <c r="A13" s="87">
        <v>8</v>
      </c>
      <c r="B13" s="90" t="s">
        <v>18</v>
      </c>
      <c r="C13" s="97">
        <v>3077</v>
      </c>
      <c r="D13" s="97">
        <v>2364303.2</v>
      </c>
      <c r="E13" s="97">
        <v>2950</v>
      </c>
      <c r="F13" s="97">
        <v>2375610.5</v>
      </c>
      <c r="G13" s="97">
        <v>62</v>
      </c>
      <c r="H13" s="97">
        <v>32276.6</v>
      </c>
      <c r="I13" s="97">
        <v>21</v>
      </c>
      <c r="J13" s="97">
        <v>15308.3</v>
      </c>
      <c r="K13" s="97">
        <v>64</v>
      </c>
      <c r="L13" s="97">
        <v>48025</v>
      </c>
    </row>
    <row r="14" spans="1:12" ht="15.75" customHeight="1">
      <c r="A14" s="87">
        <v>9</v>
      </c>
      <c r="B14" s="90" t="s">
        <v>19</v>
      </c>
      <c r="C14" s="97">
        <v>19</v>
      </c>
      <c r="D14" s="97">
        <v>26176.56</v>
      </c>
      <c r="E14" s="97">
        <v>19</v>
      </c>
      <c r="F14" s="97">
        <v>39418.48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1233</v>
      </c>
      <c r="D15" s="97">
        <v>501957.299999999</v>
      </c>
      <c r="E15" s="97">
        <v>1131</v>
      </c>
      <c r="F15" s="97">
        <v>532919.04</v>
      </c>
      <c r="G15" s="97">
        <v>9</v>
      </c>
      <c r="H15" s="97">
        <v>3426.6</v>
      </c>
      <c r="I15" s="97">
        <v>2</v>
      </c>
      <c r="J15" s="97">
        <v>959.5</v>
      </c>
      <c r="K15" s="97">
        <v>94</v>
      </c>
      <c r="L15" s="97">
        <v>44375.1</v>
      </c>
    </row>
    <row r="16" spans="1:12" ht="21" customHeight="1">
      <c r="A16" s="87">
        <v>11</v>
      </c>
      <c r="B16" s="91" t="s">
        <v>78</v>
      </c>
      <c r="C16" s="97">
        <v>49</v>
      </c>
      <c r="D16" s="97">
        <v>47064.5</v>
      </c>
      <c r="E16" s="97">
        <v>33</v>
      </c>
      <c r="F16" s="97">
        <v>35657.22</v>
      </c>
      <c r="G16" s="97"/>
      <c r="H16" s="97"/>
      <c r="I16" s="97"/>
      <c r="J16" s="97"/>
      <c r="K16" s="97">
        <v>15</v>
      </c>
      <c r="L16" s="97">
        <v>14407.5</v>
      </c>
    </row>
    <row r="17" spans="1:12" ht="21" customHeight="1">
      <c r="A17" s="87">
        <v>12</v>
      </c>
      <c r="B17" s="91" t="s">
        <v>79</v>
      </c>
      <c r="C17" s="97">
        <v>1184</v>
      </c>
      <c r="D17" s="97">
        <v>454892.8</v>
      </c>
      <c r="E17" s="97">
        <v>1098</v>
      </c>
      <c r="F17" s="97">
        <v>497261.819999999</v>
      </c>
      <c r="G17" s="97">
        <v>9</v>
      </c>
      <c r="H17" s="97">
        <v>3426.6</v>
      </c>
      <c r="I17" s="97">
        <v>2</v>
      </c>
      <c r="J17" s="97">
        <v>959.5</v>
      </c>
      <c r="K17" s="97">
        <v>79</v>
      </c>
      <c r="L17" s="97">
        <v>29967.6</v>
      </c>
    </row>
    <row r="18" spans="1:12" ht="21" customHeight="1">
      <c r="A18" s="87">
        <v>13</v>
      </c>
      <c r="B18" s="99" t="s">
        <v>104</v>
      </c>
      <c r="C18" s="97">
        <v>1241</v>
      </c>
      <c r="D18" s="97">
        <v>238396.099999999</v>
      </c>
      <c r="E18" s="97">
        <v>995</v>
      </c>
      <c r="F18" s="97">
        <v>202013.799999999</v>
      </c>
      <c r="G18" s="97">
        <v>10</v>
      </c>
      <c r="H18" s="97">
        <v>2497.3</v>
      </c>
      <c r="I18" s="97">
        <v>59</v>
      </c>
      <c r="J18" s="97">
        <v>11318.1</v>
      </c>
      <c r="K18" s="97">
        <v>222</v>
      </c>
      <c r="L18" s="97">
        <v>41877.8</v>
      </c>
    </row>
    <row r="19" spans="1:12" ht="21" customHeight="1">
      <c r="A19" s="87">
        <v>14</v>
      </c>
      <c r="B19" s="99" t="s">
        <v>105</v>
      </c>
      <c r="C19" s="97">
        <v>48</v>
      </c>
      <c r="D19" s="97">
        <v>4610.4</v>
      </c>
      <c r="E19" s="97">
        <v>46</v>
      </c>
      <c r="F19" s="97">
        <v>14314.35</v>
      </c>
      <c r="G19" s="97"/>
      <c r="H19" s="97"/>
      <c r="I19" s="97"/>
      <c r="J19" s="97"/>
      <c r="K19" s="97">
        <v>2</v>
      </c>
      <c r="L19" s="97">
        <v>192.1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1152.6</v>
      </c>
      <c r="E20" s="97">
        <v>3</v>
      </c>
      <c r="F20" s="97">
        <v>1121.6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11</v>
      </c>
      <c r="D21" s="97">
        <f>SUM(D22:D23)</f>
        <v>25414.760000000002</v>
      </c>
      <c r="E21" s="97">
        <f>SUM(E22:E23)</f>
        <v>8</v>
      </c>
      <c r="F21" s="97">
        <f>SUM(F22:F23)</f>
        <v>7763</v>
      </c>
      <c r="G21" s="97">
        <f>SUM(G22:G23)</f>
        <v>1</v>
      </c>
      <c r="H21" s="97">
        <f>SUM(H22:H23)</f>
        <v>768.4</v>
      </c>
      <c r="I21" s="97">
        <f>SUM(I22:I23)</f>
        <v>0</v>
      </c>
      <c r="J21" s="97">
        <f>SUM(J22:J23)</f>
        <v>0</v>
      </c>
      <c r="K21" s="97">
        <f>SUM(K22:K23)</f>
        <v>2</v>
      </c>
      <c r="L21" s="97">
        <f>SUM(L22:L23)</f>
        <v>6004.56</v>
      </c>
    </row>
    <row r="22" spans="1:12" ht="14.25" customHeight="1">
      <c r="A22" s="87">
        <v>17</v>
      </c>
      <c r="B22" s="100" t="s">
        <v>1</v>
      </c>
      <c r="C22" s="97">
        <v>3</v>
      </c>
      <c r="D22" s="97">
        <v>2305.2</v>
      </c>
      <c r="E22" s="97">
        <v>2</v>
      </c>
      <c r="F22" s="97">
        <v>1536.8</v>
      </c>
      <c r="G22" s="97">
        <v>1</v>
      </c>
      <c r="H22" s="97">
        <v>768.4</v>
      </c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8</v>
      </c>
      <c r="D23" s="97">
        <v>23109.56</v>
      </c>
      <c r="E23" s="97">
        <v>6</v>
      </c>
      <c r="F23" s="97">
        <v>6226.2</v>
      </c>
      <c r="G23" s="97"/>
      <c r="H23" s="97"/>
      <c r="I23" s="97"/>
      <c r="J23" s="97"/>
      <c r="K23" s="97">
        <v>2</v>
      </c>
      <c r="L23" s="97">
        <v>6004.56</v>
      </c>
    </row>
    <row r="24" spans="1:12" ht="46.5" customHeight="1">
      <c r="A24" s="87">
        <v>19</v>
      </c>
      <c r="B24" s="90" t="s">
        <v>106</v>
      </c>
      <c r="C24" s="97">
        <v>2</v>
      </c>
      <c r="D24" s="97">
        <v>2305.2</v>
      </c>
      <c r="E24" s="97">
        <v>2</v>
      </c>
      <c r="F24" s="97">
        <v>3313.86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198</v>
      </c>
      <c r="D39" s="96">
        <f>SUM(D40,D47,D48,D49)</f>
        <v>164053.40000000002</v>
      </c>
      <c r="E39" s="96">
        <f>SUM(E40,E47,E48,E49)</f>
        <v>43</v>
      </c>
      <c r="F39" s="96">
        <f>SUM(F40,F47,F48,F49)</f>
        <v>45317.7</v>
      </c>
      <c r="G39" s="96">
        <f>SUM(G40,G47,G48,G49)</f>
        <v>2</v>
      </c>
      <c r="H39" s="96">
        <f>SUM(H40,H47,H48,H49)</f>
        <v>2689.4</v>
      </c>
      <c r="I39" s="96">
        <f>SUM(I40,I47,I48,I49)</f>
        <v>1</v>
      </c>
      <c r="J39" s="96">
        <f>SUM(J40,J47,J48,J49)</f>
        <v>704.8</v>
      </c>
      <c r="K39" s="96">
        <f>SUM(K40,K47,K48,K49)</f>
        <v>152</v>
      </c>
      <c r="L39" s="96">
        <f>SUM(L40,L47,L48,L49)</f>
        <v>116796.79999999999</v>
      </c>
    </row>
    <row r="40" spans="1:12" ht="24" customHeight="1">
      <c r="A40" s="87">
        <v>35</v>
      </c>
      <c r="B40" s="90" t="s">
        <v>85</v>
      </c>
      <c r="C40" s="97">
        <f>SUM(C41,C44)</f>
        <v>194</v>
      </c>
      <c r="D40" s="97">
        <f>SUM(D41,D44)</f>
        <v>160595.6</v>
      </c>
      <c r="E40" s="97">
        <f>SUM(E41,E44)</f>
        <v>39</v>
      </c>
      <c r="F40" s="97">
        <f>SUM(F41,F44)</f>
        <v>43204.6</v>
      </c>
      <c r="G40" s="97">
        <f>SUM(G41,G44)</f>
        <v>2</v>
      </c>
      <c r="H40" s="97">
        <f>SUM(H41,H44)</f>
        <v>2689.4</v>
      </c>
      <c r="I40" s="97">
        <f>SUM(I41,I44)</f>
        <v>1</v>
      </c>
      <c r="J40" s="97">
        <f>SUM(J41,J44)</f>
        <v>704.8</v>
      </c>
      <c r="K40" s="97">
        <f>SUM(K41,K44)</f>
        <v>152</v>
      </c>
      <c r="L40" s="97">
        <f>SUM(L41,L44)</f>
        <v>116796.79999999999</v>
      </c>
    </row>
    <row r="41" spans="1:12" ht="19.5" customHeight="1">
      <c r="A41" s="87">
        <v>36</v>
      </c>
      <c r="B41" s="90" t="s">
        <v>86</v>
      </c>
      <c r="C41" s="97">
        <v>6</v>
      </c>
      <c r="D41" s="97">
        <v>5763</v>
      </c>
      <c r="E41" s="97">
        <v>5</v>
      </c>
      <c r="F41" s="97">
        <v>6627.6</v>
      </c>
      <c r="G41" s="97"/>
      <c r="H41" s="97"/>
      <c r="I41" s="97"/>
      <c r="J41" s="97"/>
      <c r="K41" s="97">
        <v>1</v>
      </c>
      <c r="L41" s="97">
        <v>768.4</v>
      </c>
    </row>
    <row r="42" spans="1:12" ht="16.5" customHeight="1">
      <c r="A42" s="87">
        <v>37</v>
      </c>
      <c r="B42" s="91" t="s">
        <v>87</v>
      </c>
      <c r="C42" s="97">
        <v>1</v>
      </c>
      <c r="D42" s="97">
        <v>1921</v>
      </c>
      <c r="E42" s="97">
        <v>1</v>
      </c>
      <c r="F42" s="97">
        <v>1921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3842</v>
      </c>
      <c r="E43" s="97">
        <v>4</v>
      </c>
      <c r="F43" s="97">
        <v>4706.6</v>
      </c>
      <c r="G43" s="97"/>
      <c r="H43" s="97"/>
      <c r="I43" s="97"/>
      <c r="J43" s="97"/>
      <c r="K43" s="97">
        <v>1</v>
      </c>
      <c r="L43" s="97">
        <v>768.4</v>
      </c>
    </row>
    <row r="44" spans="1:12" ht="21" customHeight="1">
      <c r="A44" s="87">
        <v>39</v>
      </c>
      <c r="B44" s="90" t="s">
        <v>88</v>
      </c>
      <c r="C44" s="97">
        <v>188</v>
      </c>
      <c r="D44" s="97">
        <v>154832.6</v>
      </c>
      <c r="E44" s="97">
        <v>34</v>
      </c>
      <c r="F44" s="97">
        <v>36577</v>
      </c>
      <c r="G44" s="97">
        <v>2</v>
      </c>
      <c r="H44" s="97">
        <v>2689.4</v>
      </c>
      <c r="I44" s="97">
        <v>1</v>
      </c>
      <c r="J44" s="97">
        <v>704.8</v>
      </c>
      <c r="K44" s="97">
        <v>151</v>
      </c>
      <c r="L44" s="97">
        <v>116028.4</v>
      </c>
    </row>
    <row r="45" spans="1:12" ht="30" customHeight="1">
      <c r="A45" s="87">
        <v>40</v>
      </c>
      <c r="B45" s="91" t="s">
        <v>89</v>
      </c>
      <c r="C45" s="97">
        <v>9</v>
      </c>
      <c r="D45" s="97">
        <v>17289</v>
      </c>
      <c r="E45" s="97">
        <v>8</v>
      </c>
      <c r="F45" s="97">
        <v>15368</v>
      </c>
      <c r="G45" s="97">
        <v>1</v>
      </c>
      <c r="H45" s="97">
        <v>1921</v>
      </c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179</v>
      </c>
      <c r="D46" s="97">
        <v>137543.6</v>
      </c>
      <c r="E46" s="97">
        <v>26</v>
      </c>
      <c r="F46" s="97">
        <v>21209</v>
      </c>
      <c r="G46" s="97">
        <v>1</v>
      </c>
      <c r="H46" s="97">
        <v>768.4</v>
      </c>
      <c r="I46" s="97">
        <v>1</v>
      </c>
      <c r="J46" s="97">
        <v>704.8</v>
      </c>
      <c r="K46" s="97">
        <v>151</v>
      </c>
      <c r="L46" s="97">
        <v>116028.4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2305.2</v>
      </c>
      <c r="E47" s="97">
        <v>2</v>
      </c>
      <c r="F47" s="97">
        <v>1152.6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2</v>
      </c>
      <c r="D49" s="97">
        <v>1152.6</v>
      </c>
      <c r="E49" s="97">
        <v>2</v>
      </c>
      <c r="F49" s="97">
        <v>960.5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216</v>
      </c>
      <c r="D50" s="96">
        <f>SUM(D51:D54)</f>
        <v>9589.5</v>
      </c>
      <c r="E50" s="96">
        <f>SUM(E51:E54)</f>
        <v>216</v>
      </c>
      <c r="F50" s="96">
        <f>SUM(F51:F54)</f>
        <v>9932.189999999999</v>
      </c>
      <c r="G50" s="96">
        <f>SUM(G51:G54)</f>
        <v>0</v>
      </c>
      <c r="H50" s="96">
        <f>SUM(H51:H54)</f>
        <v>0</v>
      </c>
      <c r="I50" s="96">
        <f>SUM(I51:I54)</f>
        <v>1</v>
      </c>
      <c r="J50" s="96">
        <f>SUM(J51:J54)</f>
        <v>5.8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126</v>
      </c>
      <c r="D51" s="97">
        <v>2080.3</v>
      </c>
      <c r="E51" s="97">
        <v>126</v>
      </c>
      <c r="F51" s="97">
        <v>2363.89</v>
      </c>
      <c r="G51" s="97"/>
      <c r="H51" s="97"/>
      <c r="I51" s="97">
        <v>1</v>
      </c>
      <c r="J51" s="97">
        <v>5.8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54</v>
      </c>
      <c r="D52" s="97">
        <v>4091.73</v>
      </c>
      <c r="E52" s="97">
        <v>54</v>
      </c>
      <c r="F52" s="97">
        <v>4140.85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11.53</v>
      </c>
      <c r="E53" s="97">
        <v>1</v>
      </c>
      <c r="F53" s="97">
        <v>11.53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35</v>
      </c>
      <c r="D54" s="97">
        <v>3405.94</v>
      </c>
      <c r="E54" s="97">
        <v>35</v>
      </c>
      <c r="F54" s="97">
        <v>3415.92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5848</v>
      </c>
      <c r="D55" s="96">
        <v>2246769.8</v>
      </c>
      <c r="E55" s="96">
        <v>2282</v>
      </c>
      <c r="F55" s="96">
        <v>895557.599999998</v>
      </c>
      <c r="G55" s="96"/>
      <c r="H55" s="96"/>
      <c r="I55" s="96">
        <v>5840</v>
      </c>
      <c r="J55" s="96">
        <v>2241369</v>
      </c>
      <c r="K55" s="97">
        <v>8</v>
      </c>
      <c r="L55" s="96">
        <v>4226.2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20152</v>
      </c>
      <c r="D56" s="96">
        <f t="shared" si="0"/>
        <v>16483399.340000007</v>
      </c>
      <c r="E56" s="96">
        <f t="shared" si="0"/>
        <v>13227</v>
      </c>
      <c r="F56" s="96">
        <f t="shared" si="0"/>
        <v>13030979.629999995</v>
      </c>
      <c r="G56" s="96">
        <f t="shared" si="0"/>
        <v>292</v>
      </c>
      <c r="H56" s="96">
        <f t="shared" si="0"/>
        <v>304121.57999999996</v>
      </c>
      <c r="I56" s="96">
        <f t="shared" si="0"/>
        <v>6736</v>
      </c>
      <c r="J56" s="96">
        <f t="shared" si="0"/>
        <v>3102362.339999999</v>
      </c>
      <c r="K56" s="96">
        <f t="shared" si="0"/>
        <v>2671</v>
      </c>
      <c r="L56" s="96">
        <f t="shared" si="0"/>
        <v>2074978.5699999973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&amp;L59D58EBA&amp;CФорма № Зведений- 10, Підрозділ: ТУ ДСА України в Івано-Франкiвській областi,
 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2640</v>
      </c>
      <c r="F4" s="93">
        <f>SUM(F5:F25)</f>
        <v>2040203.45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72</v>
      </c>
      <c r="F5" s="95">
        <v>57175.36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17</v>
      </c>
      <c r="F6" s="95">
        <v>30368.82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1998</v>
      </c>
      <c r="F7" s="95">
        <v>1415565.43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9</v>
      </c>
      <c r="F9" s="95">
        <v>4418.3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29</v>
      </c>
      <c r="F10" s="95">
        <v>96966.3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19</v>
      </c>
      <c r="F11" s="95">
        <v>18321.81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5384.14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251</v>
      </c>
      <c r="F13" s="95">
        <v>197361.72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20</v>
      </c>
      <c r="F14" s="95">
        <v>17075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143</v>
      </c>
      <c r="F15" s="95">
        <v>109881.2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768.4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51</v>
      </c>
      <c r="F17" s="95">
        <v>48754.81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>
        <v>1</v>
      </c>
      <c r="F19" s="95">
        <v>2047.36</v>
      </c>
    </row>
    <row r="20" spans="1:6" ht="21" customHeight="1">
      <c r="A20" s="67">
        <v>17</v>
      </c>
      <c r="B20" s="142" t="s">
        <v>95</v>
      </c>
      <c r="C20" s="143"/>
      <c r="D20" s="144"/>
      <c r="E20" s="94">
        <v>14</v>
      </c>
      <c r="F20" s="95">
        <v>13447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1536.8</v>
      </c>
    </row>
    <row r="22" spans="1:6" ht="57" customHeight="1">
      <c r="A22" s="67">
        <v>19</v>
      </c>
      <c r="B22" s="145" t="s">
        <v>96</v>
      </c>
      <c r="C22" s="145"/>
      <c r="D22" s="145"/>
      <c r="E22" s="94">
        <v>1</v>
      </c>
      <c r="F22" s="95">
        <v>768.4</v>
      </c>
    </row>
    <row r="23" spans="1:6" ht="68.25" customHeight="1">
      <c r="A23" s="67">
        <v>20</v>
      </c>
      <c r="B23" s="142" t="s">
        <v>100</v>
      </c>
      <c r="C23" s="143"/>
      <c r="D23" s="144"/>
      <c r="E23" s="94">
        <v>3</v>
      </c>
      <c r="F23" s="95">
        <v>1152.6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2</v>
      </c>
      <c r="F24" s="95">
        <v>19210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&amp;L59D58EBA&amp;CФорма № Зведений- 10, Підрозділ: ТУ ДСА України в Івано-Франкiвській областi,
 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Подольська Марія</cp:lastModifiedBy>
  <cp:lastPrinted>2018-03-15T14:08:04Z</cp:lastPrinted>
  <dcterms:created xsi:type="dcterms:W3CDTF">2015-09-09T10:27:37Z</dcterms:created>
  <dcterms:modified xsi:type="dcterms:W3CDTF">2019-10-07T13:50:03Z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Зведений- 10_10009_3.2019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59D58EBA</vt:lpwstr>
  </property>
  <property fmtid="{D5CDD505-2E9C-101B-9397-08002B2CF9AE}" pid="10" name="Підрозд">
    <vt:lpwstr>ТУ ДСА України в Івано-Франкiвській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30.09.2019</vt:lpwstr>
  </property>
  <property fmtid="{D5CDD505-2E9C-101B-9397-08002B2CF9AE}" pid="15" name="Пері">
    <vt:lpwstr>за дев'ять місяців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3.24.0.2236</vt:lpwstr>
  </property>
</Properties>
</file>