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<sst xmlns="http://schemas.openxmlformats.org/spreadsheetml/2006/main" count="154" uniqueCount="129">
  <si>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</si>
  <si>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</si>
  <si>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</si>
  <si>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</si>
  <si>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</si>
  <si>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</si>
  <si>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</si>
  <si>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</si>
  <si>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</si>
  <si>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</si>
  <si>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</si>
  <si>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</si>
  <si>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</si>
  <si>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</si>
  <si>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</si>
  <si>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</si>
  <si>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</si>
  <si>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</si>
  <si>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</si>
  <si>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</si>
  <si>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</si>
  <si>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</si>
  <si>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</si>
  <si>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</si>
  <si>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</si>
  <si>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</si>
  <si>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</si>
  <si>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</si>
  <si>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</si>
  <si>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</si>
  <si>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</si>
  <si>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</si>
  <si>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</si>
  <si>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</si>
  <si>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</si>
  <si>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</si>
  <si>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</si>
  <si>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</si>
  <si>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</si>
  <si>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</si>
  <si>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</si>
  <si>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</si>
  <si>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</si>
  <si>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</si>
  <si>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</si>
  <si>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</si>
  <si>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</si>
  <si>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</si>
  <si>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</si>
  <si>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</si>
  <si>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</si>
  <si>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</si>
  <si>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</si>
  <si>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</si>
  <si>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</si>
  <si>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</si>
  <si>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</si>
  <si>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</si>
  <si>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</si>
  <si>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</si>
  <si>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</si>
  <si>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</si>
  <si>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</si>
  <si>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</si>
  <si>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</si>
  <si>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</si>
  <si>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</si>
  <si>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</si>
  <si>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</si>
  <si>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</si>
  <si>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</si>
  <si>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</si>
  <si>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</si>
  <si>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</si>
  <si>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</si>
  <si>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</si>
  <si>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</si>
  <si>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</si>
  <si>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</si>
  <si>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</si>
  <si>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</si>
  <si>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</si>
  <si>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</si>
  <si>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</si>
  <si>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</si>
  <si>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</si>
  <si>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</si>
  <si>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</si>
  <si>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</si>
  <si>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</si>
  <si>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</si>
  <si>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</si>
  <si>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</si>
  <si>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</si>
  <si>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</si>
  <si>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</si>
  <si>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</si>
  <si>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</si>
  <si>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</si>
  <si>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</si>
  <si>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</si>
  <si>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</si>
  <si>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</si>
  <si>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</si>
  <si>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</si>
  <si>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</si>
  <si>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</si>
  <si>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</si>
  <si>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</si>
  <si>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</si>
  <si>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</si>
  <si>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</si>
  <si>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</si>
  <si>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</si>
  <si>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</si>
  <si>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</si>
  <si>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</si>
  <si>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</si>
  <si>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перше півріччя 2022 року</t>
  </si>
  <si>
    <t>ТУ ДСА України в Івано-Франкiвській областi</t>
  </si>
  <si>
    <t>76000. Івано-Франківська область.м. Івано-Франківськ</t>
  </si>
  <si>
    <t>вул. Грюнвальдська</t>
  </si>
  <si>
    <t/>
  </si>
  <si>
    <t>О.І. Рибак</t>
  </si>
  <si>
    <t>М.Ю. Подольська</t>
  </si>
  <si>
    <t>(097) 629-81-47</t>
  </si>
  <si>
    <t>(034-2) 53-91-34</t>
  </si>
  <si>
    <t>statist1@if.court.gov.ua</t>
  </si>
  <si>
    <t>7 липня 2022 року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</si>
</sst>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11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&amp;L0633057E&amp;C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6520</v>
      </c>
      <c r="D6" s="96">
        <f>SUM(D7,D10,D13,D14,D15,D21,D24,D25,D18,D19,D20)</f>
        <v>6799482.02</v>
      </c>
      <c r="E6" s="96">
        <f>SUM(E7,E10,E13,E14,E15,E21,E24,E25,E18,E19,E20)</f>
        <v>5127</v>
      </c>
      <c r="F6" s="96">
        <f>SUM(F7,F10,F13,F14,F15,F21,F24,F25,F18,F19,F20)</f>
        <v>5748247.67</v>
      </c>
      <c r="G6" s="96">
        <f>SUM(G7,G10,G13,G14,G15,G21,G24,G25,G18,G19,G20)</f>
        <v>68</v>
      </c>
      <c r="H6" s="96">
        <f>SUM(H7,H10,H13,H14,H15,H21,H24,H25,H18,H19,H20)</f>
        <v>57523.82</v>
      </c>
      <c r="I6" s="96">
        <f>SUM(I7,I10,I13,I14,I15,I21,I24,I25,I18,I19,I20)</f>
        <v>456</v>
      </c>
      <c r="J6" s="96">
        <f>SUM(J7,J10,J13,J14,J15,J21,J24,J25,J18,J19,J20)</f>
        <v>423753.00000000006</v>
      </c>
      <c r="K6" s="96">
        <f>SUM(K7,K10,K13,K14,K15,K21,K24,K25,K18,K19,K20)</f>
        <v>1102</v>
      </c>
      <c r="L6" s="96">
        <f>SUM(L7,L10,L13,L14,L15,L21,L24,L25,L18,L19,L20)</f>
        <v>1004316.67</v>
      </c>
    </row>
    <row r="7" spans="1:12" ht="16.5" customHeight="1">
      <c r="A7" s="87">
        <v>2</v>
      </c>
      <c r="B7" s="90" t="s">
        <v>74</v>
      </c>
      <c r="C7" s="97">
        <v>1828</v>
      </c>
      <c r="D7" s="97">
        <v>3419920.77</v>
      </c>
      <c r="E7" s="97">
        <v>1244</v>
      </c>
      <c r="F7" s="97">
        <v>2727731.55</v>
      </c>
      <c r="G7" s="97">
        <v>32</v>
      </c>
      <c r="H7" s="97">
        <v>38414.32</v>
      </c>
      <c r="I7" s="97">
        <v>261</v>
      </c>
      <c r="J7" s="97">
        <v>269951.2</v>
      </c>
      <c r="K7" s="97">
        <v>429</v>
      </c>
      <c r="L7" s="97">
        <v>493212.57</v>
      </c>
    </row>
    <row r="8" spans="1:12" ht="16.5" customHeight="1">
      <c r="A8" s="87">
        <v>3</v>
      </c>
      <c r="B8" s="91" t="s">
        <v>75</v>
      </c>
      <c r="C8" s="97">
        <v>560</v>
      </c>
      <c r="D8" s="97">
        <v>1593712.3</v>
      </c>
      <c r="E8" s="97">
        <v>535</v>
      </c>
      <c r="F8" s="97">
        <v>1361896.93</v>
      </c>
      <c r="G8" s="97">
        <v>8</v>
      </c>
      <c r="H8" s="97">
        <v>13620</v>
      </c>
      <c r="I8" s="97">
        <v>13</v>
      </c>
      <c r="J8" s="97">
        <v>20328.33</v>
      </c>
      <c r="K8" s="97">
        <v>7</v>
      </c>
      <c r="L8" s="97">
        <v>17367</v>
      </c>
    </row>
    <row r="9" spans="1:12" ht="16.5" customHeight="1">
      <c r="A9" s="87">
        <v>4</v>
      </c>
      <c r="B9" s="91" t="s">
        <v>76</v>
      </c>
      <c r="C9" s="97">
        <v>1268</v>
      </c>
      <c r="D9" s="97">
        <v>1826208.47</v>
      </c>
      <c r="E9" s="97">
        <v>709</v>
      </c>
      <c r="F9" s="97">
        <v>1365834.62</v>
      </c>
      <c r="G9" s="97">
        <v>24</v>
      </c>
      <c r="H9" s="97">
        <v>24794.32</v>
      </c>
      <c r="I9" s="97">
        <v>248</v>
      </c>
      <c r="J9" s="97">
        <v>249622.87</v>
      </c>
      <c r="K9" s="97">
        <v>422</v>
      </c>
      <c r="L9" s="97">
        <v>475845.57</v>
      </c>
    </row>
    <row r="10" spans="1:12" ht="19.5" customHeight="1">
      <c r="A10" s="87">
        <v>5</v>
      </c>
      <c r="B10" s="90" t="s">
        <v>77</v>
      </c>
      <c r="C10" s="97">
        <v>1241</v>
      </c>
      <c r="D10" s="97">
        <v>1302525</v>
      </c>
      <c r="E10" s="97">
        <v>799</v>
      </c>
      <c r="F10" s="97">
        <v>1000835.34</v>
      </c>
      <c r="G10" s="97">
        <v>11</v>
      </c>
      <c r="H10" s="97">
        <v>7432.1</v>
      </c>
      <c r="I10" s="97">
        <v>129</v>
      </c>
      <c r="J10" s="97">
        <v>130633.2</v>
      </c>
      <c r="K10" s="97">
        <v>352</v>
      </c>
      <c r="L10" s="97">
        <v>357760.2</v>
      </c>
    </row>
    <row r="11" spans="1:12" ht="19.5" customHeight="1">
      <c r="A11" s="87">
        <v>6</v>
      </c>
      <c r="B11" s="91" t="s">
        <v>78</v>
      </c>
      <c r="C11" s="97">
        <v>49</v>
      </c>
      <c r="D11" s="97">
        <v>120080.4</v>
      </c>
      <c r="E11" s="97">
        <v>27</v>
      </c>
      <c r="F11" s="97">
        <v>160900.79</v>
      </c>
      <c r="G11" s="97"/>
      <c r="H11" s="97"/>
      <c r="I11" s="97">
        <v>12</v>
      </c>
      <c r="J11" s="97">
        <v>13925.6</v>
      </c>
      <c r="K11" s="97">
        <v>12</v>
      </c>
      <c r="L11" s="97">
        <v>28283.4</v>
      </c>
    </row>
    <row r="12" spans="1:12" ht="19.5" customHeight="1">
      <c r="A12" s="87">
        <v>7</v>
      </c>
      <c r="B12" s="91" t="s">
        <v>79</v>
      </c>
      <c r="C12" s="97">
        <v>1192</v>
      </c>
      <c r="D12" s="97">
        <v>1182444.6</v>
      </c>
      <c r="E12" s="97">
        <v>772</v>
      </c>
      <c r="F12" s="97">
        <v>839934.55</v>
      </c>
      <c r="G12" s="97">
        <v>11</v>
      </c>
      <c r="H12" s="97">
        <v>7432.1</v>
      </c>
      <c r="I12" s="97">
        <v>117</v>
      </c>
      <c r="J12" s="97">
        <v>116707.6</v>
      </c>
      <c r="K12" s="97">
        <v>340</v>
      </c>
      <c r="L12" s="97">
        <v>329476.8</v>
      </c>
    </row>
    <row r="13" spans="1:12" ht="15" customHeight="1">
      <c r="A13" s="87">
        <v>8</v>
      </c>
      <c r="B13" s="90" t="s">
        <v>18</v>
      </c>
      <c r="C13" s="97">
        <v>1324</v>
      </c>
      <c r="D13" s="97">
        <v>1313853.2</v>
      </c>
      <c r="E13" s="97">
        <v>1288</v>
      </c>
      <c r="F13" s="97">
        <v>1393669.12</v>
      </c>
      <c r="G13" s="97">
        <v>19</v>
      </c>
      <c r="H13" s="97">
        <v>10209.2</v>
      </c>
      <c r="I13" s="97">
        <v>8</v>
      </c>
      <c r="J13" s="97">
        <v>8594</v>
      </c>
      <c r="K13" s="97">
        <v>19</v>
      </c>
      <c r="L13" s="97">
        <v>18855.6</v>
      </c>
    </row>
    <row r="14" spans="1:12" ht="15.75" customHeight="1">
      <c r="A14" s="87">
        <v>9</v>
      </c>
      <c r="B14" s="90" t="s">
        <v>19</v>
      </c>
      <c r="C14" s="97">
        <v>4</v>
      </c>
      <c r="D14" s="97">
        <v>4481.59</v>
      </c>
      <c r="E14" s="97">
        <v>3</v>
      </c>
      <c r="F14" s="97">
        <v>6119.4</v>
      </c>
      <c r="G14" s="97"/>
      <c r="H14" s="97"/>
      <c r="I14" s="97"/>
      <c r="J14" s="97"/>
      <c r="K14" s="97">
        <v>1</v>
      </c>
      <c r="L14" s="97">
        <v>996.79</v>
      </c>
    </row>
    <row r="15" spans="1:12" ht="123" customHeight="1">
      <c r="A15" s="87">
        <v>10</v>
      </c>
      <c r="B15" s="90" t="s">
        <v>103</v>
      </c>
      <c r="C15" s="97">
        <v>763</v>
      </c>
      <c r="D15" s="97">
        <v>389807.3</v>
      </c>
      <c r="E15" s="97">
        <v>624</v>
      </c>
      <c r="F15" s="97">
        <v>333849.71</v>
      </c>
      <c r="G15" s="97">
        <v>1</v>
      </c>
      <c r="H15" s="97">
        <v>475.8</v>
      </c>
      <c r="I15" s="97">
        <v>1</v>
      </c>
      <c r="J15" s="97">
        <v>496.2</v>
      </c>
      <c r="K15" s="97">
        <v>139</v>
      </c>
      <c r="L15" s="97">
        <v>71452.8</v>
      </c>
    </row>
    <row r="16" spans="1:12" ht="21" customHeight="1">
      <c r="A16" s="87">
        <v>11</v>
      </c>
      <c r="B16" s="91" t="s">
        <v>78</v>
      </c>
      <c r="C16" s="97">
        <v>14</v>
      </c>
      <c r="D16" s="97">
        <v>17367</v>
      </c>
      <c r="E16" s="97">
        <v>10</v>
      </c>
      <c r="F16" s="97">
        <v>12405</v>
      </c>
      <c r="G16" s="97"/>
      <c r="H16" s="97"/>
      <c r="I16" s="97"/>
      <c r="J16" s="97"/>
      <c r="K16" s="97">
        <v>4</v>
      </c>
      <c r="L16" s="97">
        <v>4962</v>
      </c>
    </row>
    <row r="17" spans="1:12" ht="21" customHeight="1">
      <c r="A17" s="87">
        <v>12</v>
      </c>
      <c r="B17" s="91" t="s">
        <v>79</v>
      </c>
      <c r="C17" s="97">
        <v>749</v>
      </c>
      <c r="D17" s="97">
        <v>372440.3</v>
      </c>
      <c r="E17" s="97">
        <v>614</v>
      </c>
      <c r="F17" s="97">
        <v>321444.71</v>
      </c>
      <c r="G17" s="97">
        <v>1</v>
      </c>
      <c r="H17" s="97">
        <v>475.8</v>
      </c>
      <c r="I17" s="97">
        <v>1</v>
      </c>
      <c r="J17" s="97">
        <v>496.2</v>
      </c>
      <c r="K17" s="97">
        <v>135</v>
      </c>
      <c r="L17" s="97">
        <v>66490.8</v>
      </c>
    </row>
    <row r="18" spans="1:12" ht="21" customHeight="1">
      <c r="A18" s="87">
        <v>13</v>
      </c>
      <c r="B18" s="99" t="s">
        <v>104</v>
      </c>
      <c r="C18" s="97">
        <v>1280</v>
      </c>
      <c r="D18" s="97">
        <v>317319.9</v>
      </c>
      <c r="E18" s="97">
        <v>1091</v>
      </c>
      <c r="F18" s="97">
        <v>258042.2</v>
      </c>
      <c r="G18" s="97">
        <v>5</v>
      </c>
      <c r="H18" s="97">
        <v>992.4</v>
      </c>
      <c r="I18" s="97">
        <v>57</v>
      </c>
      <c r="J18" s="97">
        <v>14078.4</v>
      </c>
      <c r="K18" s="97">
        <v>159</v>
      </c>
      <c r="L18" s="97">
        <v>38951.7</v>
      </c>
    </row>
    <row r="19" spans="1:12" ht="21" customHeight="1">
      <c r="A19" s="87">
        <v>14</v>
      </c>
      <c r="B19" s="99" t="s">
        <v>105</v>
      </c>
      <c r="C19" s="97">
        <v>67</v>
      </c>
      <c r="D19" s="97">
        <v>8311.35</v>
      </c>
      <c r="E19" s="97">
        <v>65</v>
      </c>
      <c r="F19" s="97">
        <v>9194.35</v>
      </c>
      <c r="G19" s="97"/>
      <c r="H19" s="97"/>
      <c r="I19" s="97"/>
      <c r="J19" s="97"/>
      <c r="K19" s="97">
        <v>2</v>
      </c>
      <c r="L19" s="97">
        <v>248.1</v>
      </c>
    </row>
    <row r="20" spans="1:12" ht="29.25" customHeight="1">
      <c r="A20" s="87">
        <v>15</v>
      </c>
      <c r="B20" s="99" t="s">
        <v>109</v>
      </c>
      <c r="C20" s="97">
        <v>7</v>
      </c>
      <c r="D20" s="97">
        <v>3473.4</v>
      </c>
      <c r="E20" s="97">
        <v>7</v>
      </c>
      <c r="F20" s="97">
        <v>3473.4</v>
      </c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3</v>
      </c>
      <c r="D21" s="97">
        <f>SUM(D22:D23)</f>
        <v>26312.31</v>
      </c>
      <c r="E21" s="97">
        <f>SUM(E22:E23)</f>
        <v>2</v>
      </c>
      <c r="F21" s="97">
        <f>SUM(F22:F23)</f>
        <v>2816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1</v>
      </c>
      <c r="L21" s="97">
        <f>SUM(L22:L23)</f>
        <v>22838.91</v>
      </c>
    </row>
    <row r="22" spans="1:12" ht="14.25" customHeight="1">
      <c r="A22" s="87">
        <v>17</v>
      </c>
      <c r="B22" s="100" t="s">
        <v>1</v>
      </c>
      <c r="C22" s="97">
        <v>1</v>
      </c>
      <c r="D22" s="97">
        <v>992.4</v>
      </c>
      <c r="E22" s="97">
        <v>1</v>
      </c>
      <c r="F22" s="97">
        <v>908</v>
      </c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>
        <v>2</v>
      </c>
      <c r="D23" s="97">
        <v>25319.91</v>
      </c>
      <c r="E23" s="97">
        <v>1</v>
      </c>
      <c r="F23" s="97">
        <v>1908</v>
      </c>
      <c r="G23" s="97"/>
      <c r="H23" s="97"/>
      <c r="I23" s="97"/>
      <c r="J23" s="97"/>
      <c r="K23" s="97">
        <v>1</v>
      </c>
      <c r="L23" s="97">
        <v>22838.91</v>
      </c>
    </row>
    <row r="24" spans="1:12" ht="46.5" customHeight="1">
      <c r="A24" s="87">
        <v>19</v>
      </c>
      <c r="B24" s="90" t="s">
        <v>106</v>
      </c>
      <c r="C24" s="97">
        <v>3</v>
      </c>
      <c r="D24" s="97">
        <v>13477.2</v>
      </c>
      <c r="E24" s="97">
        <v>4</v>
      </c>
      <c r="F24" s="97">
        <v>12516.6</v>
      </c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132</v>
      </c>
      <c r="D39" s="96">
        <f>SUM(D40,D47,D48,D49)</f>
        <v>132485.4</v>
      </c>
      <c r="E39" s="96">
        <f>SUM(E40,E47,E48,E49)</f>
        <v>113</v>
      </c>
      <c r="F39" s="96">
        <f>SUM(F40,F47,F48,F49)</f>
        <v>71505.4</v>
      </c>
      <c r="G39" s="96">
        <f>SUM(G40,G47,G48,G49)</f>
        <v>0</v>
      </c>
      <c r="H39" s="96">
        <f>SUM(H40,H47,H48,H49)</f>
        <v>0</v>
      </c>
      <c r="I39" s="96">
        <f>SUM(I40,I47,I48,I49)</f>
        <v>1</v>
      </c>
      <c r="J39" s="96">
        <f>SUM(J40,J47,J48,J49)</f>
        <v>496.2</v>
      </c>
      <c r="K39" s="96">
        <f>SUM(K40,K47,K48,K49)</f>
        <v>18</v>
      </c>
      <c r="L39" s="96">
        <f>SUM(L40,L47,L48,L49)</f>
        <v>17863.2</v>
      </c>
    </row>
    <row r="40" spans="1:12" ht="24" customHeight="1">
      <c r="A40" s="87">
        <v>35</v>
      </c>
      <c r="B40" s="90" t="s">
        <v>85</v>
      </c>
      <c r="C40" s="97">
        <f>SUM(C41,C44)</f>
        <v>132</v>
      </c>
      <c r="D40" s="97">
        <f>SUM(D41,D44)</f>
        <v>132485.4</v>
      </c>
      <c r="E40" s="97">
        <f>SUM(E41,E44)</f>
        <v>113</v>
      </c>
      <c r="F40" s="97">
        <f>SUM(F41,F44)</f>
        <v>71505.4</v>
      </c>
      <c r="G40" s="97">
        <f>SUM(G41,G44)</f>
        <v>0</v>
      </c>
      <c r="H40" s="97">
        <f>SUM(H41,H44)</f>
        <v>0</v>
      </c>
      <c r="I40" s="97">
        <f>SUM(I41,I44)</f>
        <v>1</v>
      </c>
      <c r="J40" s="97">
        <f>SUM(J41,J44)</f>
        <v>496.2</v>
      </c>
      <c r="K40" s="97">
        <f>SUM(K41,K44)</f>
        <v>18</v>
      </c>
      <c r="L40" s="97">
        <f>SUM(L41,L44)</f>
        <v>17863.2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132</v>
      </c>
      <c r="D44" s="97">
        <v>132485.4</v>
      </c>
      <c r="E44" s="97">
        <v>113</v>
      </c>
      <c r="F44" s="97">
        <v>71505.4</v>
      </c>
      <c r="G44" s="97"/>
      <c r="H44" s="97"/>
      <c r="I44" s="97">
        <v>1</v>
      </c>
      <c r="J44" s="97">
        <v>496.2</v>
      </c>
      <c r="K44" s="97">
        <v>18</v>
      </c>
      <c r="L44" s="97">
        <v>17863.2</v>
      </c>
    </row>
    <row r="45" spans="1:12" ht="30" customHeight="1">
      <c r="A45" s="87">
        <v>40</v>
      </c>
      <c r="B45" s="91" t="s">
        <v>89</v>
      </c>
      <c r="C45" s="97">
        <v>2</v>
      </c>
      <c r="D45" s="97">
        <v>4962</v>
      </c>
      <c r="E45" s="97">
        <v>1</v>
      </c>
      <c r="F45" s="97">
        <v>992.4</v>
      </c>
      <c r="G45" s="97"/>
      <c r="H45" s="97"/>
      <c r="I45" s="97">
        <v>1</v>
      </c>
      <c r="J45" s="97">
        <v>496.2</v>
      </c>
      <c r="K45" s="97"/>
      <c r="L45" s="97"/>
    </row>
    <row r="46" spans="1:12" ht="21" customHeight="1">
      <c r="A46" s="87">
        <v>41</v>
      </c>
      <c r="B46" s="91" t="s">
        <v>79</v>
      </c>
      <c r="C46" s="97">
        <v>130</v>
      </c>
      <c r="D46" s="97">
        <v>127523.4</v>
      </c>
      <c r="E46" s="97">
        <v>112</v>
      </c>
      <c r="F46" s="97">
        <v>70513</v>
      </c>
      <c r="G46" s="97"/>
      <c r="H46" s="97"/>
      <c r="I46" s="97"/>
      <c r="J46" s="97"/>
      <c r="K46" s="97">
        <v>18</v>
      </c>
      <c r="L46" s="97">
        <v>17863.2</v>
      </c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138</v>
      </c>
      <c r="D50" s="96">
        <f>SUM(D51:D54)</f>
        <v>20230.14</v>
      </c>
      <c r="E50" s="96">
        <f>SUM(E51:E54)</f>
        <v>138</v>
      </c>
      <c r="F50" s="96">
        <f>SUM(F51:F54)</f>
        <v>7983.01</v>
      </c>
      <c r="G50" s="96">
        <f>SUM(G51:G54)</f>
        <v>0</v>
      </c>
      <c r="H50" s="96">
        <f>SUM(H51:H54)</f>
        <v>0</v>
      </c>
      <c r="I50" s="96">
        <f>SUM(I51:I54)</f>
        <v>1</v>
      </c>
      <c r="J50" s="96">
        <f>SUM(J51:J54)</f>
        <v>496.2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71</v>
      </c>
      <c r="D51" s="97">
        <v>15042.38</v>
      </c>
      <c r="E51" s="97">
        <v>71</v>
      </c>
      <c r="F51" s="97">
        <v>2592.71</v>
      </c>
      <c r="G51" s="97"/>
      <c r="H51" s="97"/>
      <c r="I51" s="97">
        <v>1</v>
      </c>
      <c r="J51" s="97">
        <v>496.2</v>
      </c>
      <c r="K51" s="97"/>
      <c r="L51" s="97"/>
    </row>
    <row r="52" spans="1:12" ht="27" customHeight="1">
      <c r="A52" s="87">
        <v>47</v>
      </c>
      <c r="B52" s="90" t="s">
        <v>10</v>
      </c>
      <c r="C52" s="97">
        <v>35</v>
      </c>
      <c r="D52" s="97">
        <v>2679.48</v>
      </c>
      <c r="E52" s="97">
        <v>35</v>
      </c>
      <c r="F52" s="97">
        <v>2680.53</v>
      </c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>
        <v>32</v>
      </c>
      <c r="D54" s="97">
        <v>2508.28</v>
      </c>
      <c r="E54" s="97">
        <v>32</v>
      </c>
      <c r="F54" s="97">
        <v>2709.77</v>
      </c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4650</v>
      </c>
      <c r="D55" s="96">
        <v>2307329.99999999</v>
      </c>
      <c r="E55" s="96">
        <v>2097</v>
      </c>
      <c r="F55" s="96">
        <v>1042261.2</v>
      </c>
      <c r="G55" s="96"/>
      <c r="H55" s="96"/>
      <c r="I55" s="96">
        <v>4617</v>
      </c>
      <c r="J55" s="96">
        <v>2285334.83999999</v>
      </c>
      <c r="K55" s="97">
        <v>33</v>
      </c>
      <c r="L55" s="96">
        <v>16374.6</v>
      </c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11440</v>
      </c>
      <c r="D56" s="96">
        <f t="shared" si="0"/>
        <v>9259527.55999999</v>
      </c>
      <c r="E56" s="96">
        <f t="shared" si="0"/>
        <v>7475</v>
      </c>
      <c r="F56" s="96">
        <f t="shared" si="0"/>
        <v>6869997.28</v>
      </c>
      <c r="G56" s="96">
        <f t="shared" si="0"/>
        <v>68</v>
      </c>
      <c r="H56" s="96">
        <f t="shared" si="0"/>
        <v>57523.82</v>
      </c>
      <c r="I56" s="96">
        <f t="shared" si="0"/>
        <v>5075</v>
      </c>
      <c r="J56" s="96">
        <f t="shared" si="0"/>
        <v>2710080.23999999</v>
      </c>
      <c r="K56" s="96">
        <f t="shared" si="0"/>
        <v>1153</v>
      </c>
      <c r="L56" s="96">
        <f t="shared" si="0"/>
        <v>1038554.47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&amp;L0633057E&amp;CФорма № Зведений- 10, Підрозділ: ТУ ДСА України в Івано-Франкiвській областi,
 Початок періоду: 01.01.2022, Кінець періоду: 30.06.2022&amp;R&amp;P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1145</v>
      </c>
      <c r="F4" s="93">
        <f>SUM(F5:F25)</f>
        <v>1032595.68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151</v>
      </c>
      <c r="F5" s="95">
        <v>117422.06</v>
      </c>
    </row>
    <row r="6" spans="1:6" ht="28.5" customHeight="1">
      <c r="A6" s="67">
        <v>3</v>
      </c>
      <c r="B6" s="142" t="s">
        <v>62</v>
      </c>
      <c r="C6" s="143"/>
      <c r="D6" s="144"/>
      <c r="E6" s="94">
        <v>7</v>
      </c>
      <c r="F6" s="95">
        <v>20367</v>
      </c>
    </row>
    <row r="7" spans="1:6" ht="40.5" customHeight="1">
      <c r="A7" s="67">
        <v>4</v>
      </c>
      <c r="B7" s="142" t="s">
        <v>98</v>
      </c>
      <c r="C7" s="143"/>
      <c r="D7" s="144"/>
      <c r="E7" s="94">
        <v>673</v>
      </c>
      <c r="F7" s="95">
        <v>592914.78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>
        <v>11</v>
      </c>
      <c r="F9" s="95">
        <v>6946.8</v>
      </c>
    </row>
    <row r="10" spans="1:6" ht="18" customHeight="1">
      <c r="A10" s="67">
        <v>7</v>
      </c>
      <c r="B10" s="142" t="s">
        <v>65</v>
      </c>
      <c r="C10" s="143"/>
      <c r="D10" s="144"/>
      <c r="E10" s="94">
        <v>17</v>
      </c>
      <c r="F10" s="95">
        <v>24331</v>
      </c>
    </row>
    <row r="11" spans="1:6" ht="18.75" customHeight="1">
      <c r="A11" s="67">
        <v>8</v>
      </c>
      <c r="B11" s="142" t="s">
        <v>66</v>
      </c>
      <c r="C11" s="143"/>
      <c r="D11" s="144"/>
      <c r="E11" s="94">
        <v>28</v>
      </c>
      <c r="F11" s="95">
        <v>29523.9</v>
      </c>
    </row>
    <row r="12" spans="1:6" ht="29.25" customHeight="1">
      <c r="A12" s="67">
        <v>9</v>
      </c>
      <c r="B12" s="142" t="s">
        <v>112</v>
      </c>
      <c r="C12" s="143"/>
      <c r="D12" s="144"/>
      <c r="E12" s="94">
        <v>2</v>
      </c>
      <c r="F12" s="95">
        <v>1488.6</v>
      </c>
    </row>
    <row r="13" spans="1:6" ht="20.25" customHeight="1">
      <c r="A13" s="67">
        <v>10</v>
      </c>
      <c r="B13" s="142" t="s">
        <v>99</v>
      </c>
      <c r="C13" s="143"/>
      <c r="D13" s="144"/>
      <c r="E13" s="94">
        <v>157</v>
      </c>
      <c r="F13" s="95">
        <v>170300.4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8</v>
      </c>
      <c r="F14" s="95">
        <v>7400.19</v>
      </c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>
        <v>1</v>
      </c>
      <c r="F16" s="95">
        <v>496.2</v>
      </c>
    </row>
    <row r="17" spans="1:6" ht="20.25" customHeight="1">
      <c r="A17" s="67">
        <v>14</v>
      </c>
      <c r="B17" s="142" t="s">
        <v>111</v>
      </c>
      <c r="C17" s="143"/>
      <c r="D17" s="144"/>
      <c r="E17" s="94">
        <v>54</v>
      </c>
      <c r="F17" s="95">
        <v>42797.25</v>
      </c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>
        <v>1</v>
      </c>
      <c r="F20" s="95">
        <v>1240.5</v>
      </c>
    </row>
    <row r="21" spans="1:6" ht="30" customHeight="1">
      <c r="A21" s="67">
        <v>18</v>
      </c>
      <c r="B21" s="142" t="s">
        <v>94</v>
      </c>
      <c r="C21" s="143"/>
      <c r="D21" s="144"/>
      <c r="E21" s="94">
        <v>1</v>
      </c>
      <c r="F21" s="95">
        <v>992.4</v>
      </c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>
        <v>34</v>
      </c>
      <c r="F23" s="95">
        <v>16374.6</v>
      </c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125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126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127</v>
      </c>
      <c r="D34" s="141"/>
      <c r="F34" s="98" t="s">
        <v>128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&amp;L0633057E&amp;CФорма № Зведений- 10, Підрозділ: ТУ ДСА України в Івано-Франкiвській областi,
 Початок періоду: 01.01.2022, Кінець періоду: 30.06.2022&amp;R&amp;P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Подольська Марія</cp:lastModifiedBy>
  <cp:lastPrinted>2018-03-15T14:08:04Z</cp:lastPrinted>
  <dcterms:created xsi:type="dcterms:W3CDTF">2015-09-09T10:27:37Z</dcterms:created>
  <dcterms:modified xsi:type="dcterms:W3CDTF">2022-07-15T07:30:13Z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8192</vt:i4>
  </property>
  <property fmtid="{D5CDD505-2E9C-101B-9397-08002B2CF9AE}" pid="3" name="Ім'я зві">
    <vt:lpwstr>Зведений- 10_10009_2.2022</vt:lpwstr>
  </property>
  <property fmtid="{D5CDD505-2E9C-101B-9397-08002B2CF9AE}" pid="4" name="Вид зві">
    <vt:lpwstr>Зведений статистичний звіт</vt:lpwstr>
  </property>
  <property fmtid="{D5CDD505-2E9C-101B-9397-08002B2CF9AE}" pid="5" name="Тип виду зві">
    <vt:i4>2</vt:i4>
  </property>
  <property fmtid="{D5CDD505-2E9C-101B-9397-08002B2CF9AE}" pid="6" name="Тип звітуDB">
    <vt:i4>0</vt:i4>
  </property>
  <property fmtid="{D5CDD505-2E9C-101B-9397-08002B2CF9AE}" pid="7" name="Тип звіту">
    <vt:i4>300765</vt:i4>
  </property>
  <property fmtid="{D5CDD505-2E9C-101B-9397-08002B2CF9AE}" pid="8" name="Тип зві">
    <vt:lpwstr>Зведений- 10</vt:lpwstr>
  </property>
  <property fmtid="{D5CDD505-2E9C-101B-9397-08002B2CF9AE}" pid="9" name="К.Cу">
    <vt:lpwstr>0633057E</vt:lpwstr>
  </property>
  <property fmtid="{D5CDD505-2E9C-101B-9397-08002B2CF9AE}" pid="10" name="Підрозд">
    <vt:lpwstr>ТУ ДСА України в Івано-Франкiвській областi</vt:lpwstr>
  </property>
  <property fmtid="{D5CDD505-2E9C-101B-9397-08002B2CF9AE}" pid="11" name="ПідрозділDB">
    <vt:i4>0</vt:i4>
  </property>
  <property fmtid="{D5CDD505-2E9C-101B-9397-08002B2CF9AE}" pid="12" name="Підрозділ">
    <vt:i4>168171</vt:i4>
  </property>
  <property fmtid="{D5CDD505-2E9C-101B-9397-08002B2CF9AE}" pid="13" name="Початок періо">
    <vt:lpwstr>01.01.2022</vt:lpwstr>
  </property>
  <property fmtid="{D5CDD505-2E9C-101B-9397-08002B2CF9AE}" pid="14" name="Кінець періо">
    <vt:lpwstr>30.06.2022</vt:lpwstr>
  </property>
  <property fmtid="{D5CDD505-2E9C-101B-9397-08002B2CF9AE}" pid="15" name="Пері">
    <vt:lpwstr>перше півріччя 2022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3.26.1.2513</vt:lpwstr>
  </property>
</Properties>
</file>