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<sst xmlns="http://schemas.openxmlformats.org/spreadsheetml/2006/main" count="154" uniqueCount="129">
  <si>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</si>
  <si>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</si>
  <si>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</si>
  <si>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</si>
  <si>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</si>
  <si>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</si>
  <si>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</si>
  <si>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</si>
  <si>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</si>
  <si>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</si>
  <si>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</si>
  <si>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</si>
  <si>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</si>
  <si>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</si>
  <si>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</si>
  <si>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</si>
  <si>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</si>
  <si>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</si>
  <si>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</si>
  <si>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</si>
  <si>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</si>
  <si>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</si>
  <si>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</si>
  <si>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</si>
  <si>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</si>
  <si>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</si>
  <si>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</si>
  <si>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</si>
  <si>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</si>
  <si>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</si>
  <si>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</si>
  <si>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</si>
  <si>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</si>
  <si>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</si>
  <si>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</si>
  <si>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</si>
  <si>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</si>
  <si>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</si>
  <si>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</si>
  <si>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</si>
  <si>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</si>
  <si>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</si>
  <si>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</si>
  <si>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</si>
  <si>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</si>
  <si>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</si>
  <si>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</si>
  <si>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</si>
  <si>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</si>
  <si>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</si>
  <si>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</si>
  <si>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</si>
  <si>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</si>
  <si>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</si>
  <si>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</si>
  <si>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</si>
  <si>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</si>
  <si>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</si>
  <si>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</si>
  <si>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</si>
  <si>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</si>
  <si>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</si>
  <si>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</si>
  <si>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</si>
  <si>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</si>
  <si>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</si>
  <si>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</si>
  <si>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</si>
  <si>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</si>
  <si>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</si>
  <si>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</si>
  <si>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</si>
  <si>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</si>
  <si>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</si>
  <si>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</si>
  <si>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</si>
  <si>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</si>
  <si>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</si>
  <si>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</si>
  <si>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</si>
  <si>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</si>
  <si>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</si>
  <si>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</si>
  <si>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</si>
  <si>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</si>
  <si>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</si>
  <si>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</si>
  <si>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</si>
  <si>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</si>
  <si>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</si>
  <si>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</si>
  <si>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</si>
  <si>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</si>
  <si>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</si>
  <si>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</si>
  <si>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</si>
  <si>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</si>
  <si>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</si>
  <si>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</si>
  <si>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</si>
  <si>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</si>
  <si>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</si>
  <si>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</si>
  <si>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</si>
  <si>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</si>
  <si>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</si>
  <si>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</si>
  <si>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</si>
  <si>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</si>
  <si>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</si>
  <si>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</si>
  <si>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</si>
  <si>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</si>
  <si>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</si>
  <si>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</si>
  <si>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</si>
  <si>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</si>
  <si>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</si>
  <si>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</si>
  <si>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</si>
  <si>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</si>
  <si>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</si>
  <si>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</si>
  <si>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</si>
  <si>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</si>
  <si>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</si>
  <si>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</si>
  <si>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</si>
  <si>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14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</si>
</sst>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&amp;LAC24F4BF&amp;C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3355</v>
      </c>
      <c r="D6" s="96">
        <f>SUM(D7,D10,D13,D14,D15,D21,D24,D25,D18,D19,D20)</f>
        <v>3614026.6599999997</v>
      </c>
      <c r="E6" s="96">
        <f>SUM(E7,E10,E13,E14,E15,E21,E24,E25,E18,E19,E20)</f>
        <v>2651</v>
      </c>
      <c r="F6" s="96">
        <f>SUM(F7,F10,F13,F14,F15,F21,F24,F25,F18,F19,F20)</f>
        <v>3055372.9</v>
      </c>
      <c r="G6" s="96">
        <f>SUM(G7,G10,G13,G14,G15,G21,G24,G25,G18,G19,G20)</f>
        <v>34</v>
      </c>
      <c r="H6" s="96">
        <f>SUM(H7,H10,H13,H14,H15,H21,H24,H25,H18,H19,H20)</f>
        <v>27551.77</v>
      </c>
      <c r="I6" s="96">
        <f>SUM(I7,I10,I13,I14,I15,I21,I24,I25,I18,I19,I20)</f>
        <v>206</v>
      </c>
      <c r="J6" s="96">
        <f>SUM(J7,J10,J13,J14,J15,J21,J24,J25,J18,J19,J20)</f>
        <v>190351.72</v>
      </c>
      <c r="K6" s="96">
        <f>SUM(K7,K10,K13,K14,K15,K21,K24,K25,K18,K19,K20)</f>
        <v>570</v>
      </c>
      <c r="L6" s="96">
        <f>SUM(L7,L10,L13,L14,L15,L21,L24,L25,L18,L19,L20)</f>
        <v>526271.8999999999</v>
      </c>
    </row>
    <row r="7" spans="1:12" ht="16.5" customHeight="1">
      <c r="A7" s="87">
        <v>2</v>
      </c>
      <c r="B7" s="90" t="s">
        <v>74</v>
      </c>
      <c r="C7" s="97">
        <v>1016</v>
      </c>
      <c r="D7" s="97">
        <v>1847430.82</v>
      </c>
      <c r="E7" s="97">
        <v>697</v>
      </c>
      <c r="F7" s="97">
        <v>1539417.82</v>
      </c>
      <c r="G7" s="97">
        <v>19</v>
      </c>
      <c r="H7" s="97">
        <v>18524.17</v>
      </c>
      <c r="I7" s="97">
        <v>127</v>
      </c>
      <c r="J7" s="97">
        <v>120595.32</v>
      </c>
      <c r="K7" s="97">
        <v>240</v>
      </c>
      <c r="L7" s="97">
        <v>273453.61</v>
      </c>
    </row>
    <row r="8" spans="1:12" ht="16.5" customHeight="1">
      <c r="A8" s="87">
        <v>3</v>
      </c>
      <c r="B8" s="91" t="s">
        <v>75</v>
      </c>
      <c r="C8" s="97">
        <v>326</v>
      </c>
      <c r="D8" s="97">
        <v>880963.26</v>
      </c>
      <c r="E8" s="97">
        <v>317</v>
      </c>
      <c r="F8" s="97">
        <v>805909.07</v>
      </c>
      <c r="G8" s="97">
        <v>3</v>
      </c>
      <c r="H8" s="97">
        <v>4540</v>
      </c>
      <c r="I8" s="97">
        <v>6</v>
      </c>
      <c r="J8" s="97">
        <v>4592.42</v>
      </c>
      <c r="K8" s="97">
        <v>2</v>
      </c>
      <c r="L8" s="97">
        <v>4962</v>
      </c>
    </row>
    <row r="9" spans="1:12" ht="16.5" customHeight="1">
      <c r="A9" s="87">
        <v>4</v>
      </c>
      <c r="B9" s="91" t="s">
        <v>76</v>
      </c>
      <c r="C9" s="97">
        <v>690</v>
      </c>
      <c r="D9" s="97">
        <v>966467.56</v>
      </c>
      <c r="E9" s="97">
        <v>380</v>
      </c>
      <c r="F9" s="97">
        <v>733508.75</v>
      </c>
      <c r="G9" s="97">
        <v>16</v>
      </c>
      <c r="H9" s="97">
        <v>13984.17</v>
      </c>
      <c r="I9" s="97">
        <v>121</v>
      </c>
      <c r="J9" s="97">
        <v>116002.9</v>
      </c>
      <c r="K9" s="97">
        <v>238</v>
      </c>
      <c r="L9" s="97">
        <v>268491.61</v>
      </c>
    </row>
    <row r="10" spans="1:12" ht="19.5" customHeight="1">
      <c r="A10" s="87">
        <v>5</v>
      </c>
      <c r="B10" s="90" t="s">
        <v>77</v>
      </c>
      <c r="C10" s="97">
        <v>732</v>
      </c>
      <c r="D10" s="97">
        <v>760674.6</v>
      </c>
      <c r="E10" s="97">
        <v>480</v>
      </c>
      <c r="F10" s="97">
        <v>565439.34</v>
      </c>
      <c r="G10" s="97">
        <v>5</v>
      </c>
      <c r="H10" s="97">
        <v>3716.4</v>
      </c>
      <c r="I10" s="97">
        <v>56</v>
      </c>
      <c r="J10" s="97">
        <v>58992.8</v>
      </c>
      <c r="K10" s="97">
        <v>211</v>
      </c>
      <c r="L10" s="97">
        <v>205923</v>
      </c>
    </row>
    <row r="11" spans="1:12" ht="19.5" customHeight="1">
      <c r="A11" s="87">
        <v>6</v>
      </c>
      <c r="B11" s="91" t="s">
        <v>78</v>
      </c>
      <c r="C11" s="97">
        <v>24</v>
      </c>
      <c r="D11" s="97">
        <v>58055.4</v>
      </c>
      <c r="E11" s="97">
        <v>15</v>
      </c>
      <c r="F11" s="97">
        <v>51780.69</v>
      </c>
      <c r="G11" s="97"/>
      <c r="H11" s="97"/>
      <c r="I11" s="97">
        <v>8</v>
      </c>
      <c r="J11" s="97">
        <v>8467.4</v>
      </c>
      <c r="K11" s="97">
        <v>3</v>
      </c>
      <c r="L11" s="97">
        <v>7443</v>
      </c>
    </row>
    <row r="12" spans="1:12" ht="19.5" customHeight="1">
      <c r="A12" s="87">
        <v>7</v>
      </c>
      <c r="B12" s="91" t="s">
        <v>79</v>
      </c>
      <c r="C12" s="97">
        <v>708</v>
      </c>
      <c r="D12" s="97">
        <v>702619.2</v>
      </c>
      <c r="E12" s="97">
        <v>465</v>
      </c>
      <c r="F12" s="97">
        <v>513658.65</v>
      </c>
      <c r="G12" s="97">
        <v>5</v>
      </c>
      <c r="H12" s="97">
        <v>3716.4</v>
      </c>
      <c r="I12" s="97">
        <v>48</v>
      </c>
      <c r="J12" s="97">
        <v>50525.4</v>
      </c>
      <c r="K12" s="97">
        <v>208</v>
      </c>
      <c r="L12" s="97">
        <v>198480</v>
      </c>
    </row>
    <row r="13" spans="1:12" ht="15" customHeight="1">
      <c r="A13" s="87">
        <v>8</v>
      </c>
      <c r="B13" s="90" t="s">
        <v>18</v>
      </c>
      <c r="C13" s="97">
        <v>661</v>
      </c>
      <c r="D13" s="97">
        <v>655892</v>
      </c>
      <c r="E13" s="97">
        <v>645</v>
      </c>
      <c r="F13" s="97">
        <v>639625.6</v>
      </c>
      <c r="G13" s="97">
        <v>9</v>
      </c>
      <c r="H13" s="97">
        <v>4835.4</v>
      </c>
      <c r="I13" s="97">
        <v>6</v>
      </c>
      <c r="J13" s="97">
        <v>6609.2</v>
      </c>
      <c r="K13" s="97">
        <v>5</v>
      </c>
      <c r="L13" s="97">
        <v>4962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2981.59</v>
      </c>
      <c r="E14" s="97">
        <v>2</v>
      </c>
      <c r="F14" s="97">
        <v>4619.4</v>
      </c>
      <c r="G14" s="97"/>
      <c r="H14" s="97"/>
      <c r="I14" s="97"/>
      <c r="J14" s="97"/>
      <c r="K14" s="97">
        <v>1</v>
      </c>
      <c r="L14" s="97">
        <v>996.79</v>
      </c>
    </row>
    <row r="15" spans="1:12" ht="123" customHeight="1">
      <c r="A15" s="87">
        <v>10</v>
      </c>
      <c r="B15" s="90" t="s">
        <v>103</v>
      </c>
      <c r="C15" s="97">
        <v>391</v>
      </c>
      <c r="D15" s="97">
        <v>200712.9</v>
      </c>
      <c r="E15" s="97">
        <v>343</v>
      </c>
      <c r="F15" s="97">
        <v>185466.89</v>
      </c>
      <c r="G15" s="97">
        <v>1</v>
      </c>
      <c r="H15" s="97">
        <v>475.8</v>
      </c>
      <c r="I15" s="97"/>
      <c r="J15" s="97"/>
      <c r="K15" s="97">
        <v>48</v>
      </c>
      <c r="L15" s="97">
        <v>25306.2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8683.5</v>
      </c>
      <c r="E16" s="97">
        <v>5</v>
      </c>
      <c r="F16" s="97">
        <v>6202.5</v>
      </c>
      <c r="G16" s="97"/>
      <c r="H16" s="97"/>
      <c r="I16" s="97"/>
      <c r="J16" s="97"/>
      <c r="K16" s="97">
        <v>2</v>
      </c>
      <c r="L16" s="97">
        <v>2481</v>
      </c>
    </row>
    <row r="17" spans="1:12" ht="21" customHeight="1">
      <c r="A17" s="87">
        <v>12</v>
      </c>
      <c r="B17" s="91" t="s">
        <v>79</v>
      </c>
      <c r="C17" s="97">
        <v>384</v>
      </c>
      <c r="D17" s="97">
        <v>192029.4</v>
      </c>
      <c r="E17" s="97">
        <v>338</v>
      </c>
      <c r="F17" s="97">
        <v>179264.39</v>
      </c>
      <c r="G17" s="97">
        <v>1</v>
      </c>
      <c r="H17" s="97">
        <v>475.8</v>
      </c>
      <c r="I17" s="97"/>
      <c r="J17" s="97"/>
      <c r="K17" s="97">
        <v>46</v>
      </c>
      <c r="L17" s="97">
        <v>22825.2</v>
      </c>
    </row>
    <row r="18" spans="1:12" ht="21" customHeight="1">
      <c r="A18" s="87">
        <v>13</v>
      </c>
      <c r="B18" s="99" t="s">
        <v>104</v>
      </c>
      <c r="C18" s="97">
        <v>495</v>
      </c>
      <c r="D18" s="97">
        <v>122809.5</v>
      </c>
      <c r="E18" s="97">
        <v>428</v>
      </c>
      <c r="F18" s="97">
        <v>98017.6999999999</v>
      </c>
      <c r="G18" s="97"/>
      <c r="H18" s="97"/>
      <c r="I18" s="97">
        <v>17</v>
      </c>
      <c r="J18" s="97">
        <v>4154.4</v>
      </c>
      <c r="K18" s="97">
        <v>63</v>
      </c>
      <c r="L18" s="97">
        <v>15382.2</v>
      </c>
    </row>
    <row r="19" spans="1:12" ht="21" customHeight="1">
      <c r="A19" s="87">
        <v>14</v>
      </c>
      <c r="B19" s="99" t="s">
        <v>105</v>
      </c>
      <c r="C19" s="97">
        <v>49</v>
      </c>
      <c r="D19" s="97">
        <v>6078.45</v>
      </c>
      <c r="E19" s="97">
        <v>47</v>
      </c>
      <c r="F19" s="97">
        <v>6957.35</v>
      </c>
      <c r="G19" s="97"/>
      <c r="H19" s="97"/>
      <c r="I19" s="97"/>
      <c r="J19" s="97"/>
      <c r="K19" s="97">
        <v>2</v>
      </c>
      <c r="L19" s="97">
        <v>248.1</v>
      </c>
    </row>
    <row r="20" spans="1:12" ht="29.25" customHeight="1">
      <c r="A20" s="87">
        <v>15</v>
      </c>
      <c r="B20" s="99" t="s">
        <v>109</v>
      </c>
      <c r="C20" s="97">
        <v>4</v>
      </c>
      <c r="D20" s="97">
        <v>1984.8</v>
      </c>
      <c r="E20" s="97">
        <v>4</v>
      </c>
      <c r="F20" s="97">
        <v>1984.8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3473.4</v>
      </c>
      <c r="E21" s="97">
        <f>SUM(E22:E23)</f>
        <v>2</v>
      </c>
      <c r="F21" s="97">
        <f>SUM(F22:F23)</f>
        <v>2816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2481</v>
      </c>
      <c r="E23" s="97">
        <v>1</v>
      </c>
      <c r="F23" s="97">
        <v>1908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11988.6</v>
      </c>
      <c r="E24" s="97">
        <v>3</v>
      </c>
      <c r="F24" s="97">
        <v>11028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93</v>
      </c>
      <c r="D39" s="96">
        <f>SUM(D40,D47,D48,D49)</f>
        <v>93781.8</v>
      </c>
      <c r="E39" s="96">
        <f>SUM(E40,E47,E48,E49)</f>
        <v>82</v>
      </c>
      <c r="F39" s="96">
        <f>SUM(F40,F47,F48,F49)</f>
        <v>52197.2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12</v>
      </c>
      <c r="L39" s="96">
        <f>SUM(L40,L47,L48,L49)</f>
        <v>11908.8</v>
      </c>
    </row>
    <row r="40" spans="1:12" ht="24" customHeight="1">
      <c r="A40" s="87">
        <v>35</v>
      </c>
      <c r="B40" s="90" t="s">
        <v>85</v>
      </c>
      <c r="C40" s="97">
        <f>SUM(C41,C44)</f>
        <v>93</v>
      </c>
      <c r="D40" s="97">
        <f>SUM(D41,D44)</f>
        <v>93781.8</v>
      </c>
      <c r="E40" s="97">
        <f>SUM(E41,E44)</f>
        <v>82</v>
      </c>
      <c r="F40" s="97">
        <f>SUM(F41,F44)</f>
        <v>52197.2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12</v>
      </c>
      <c r="L40" s="97">
        <f>SUM(L41,L44)</f>
        <v>11908.8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93</v>
      </c>
      <c r="D44" s="97">
        <v>93781.8</v>
      </c>
      <c r="E44" s="97">
        <v>82</v>
      </c>
      <c r="F44" s="97">
        <v>52197.2</v>
      </c>
      <c r="G44" s="97"/>
      <c r="H44" s="97"/>
      <c r="I44" s="97"/>
      <c r="J44" s="97"/>
      <c r="K44" s="97">
        <v>12</v>
      </c>
      <c r="L44" s="97">
        <v>11908.8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2481</v>
      </c>
      <c r="E45" s="97">
        <v>1</v>
      </c>
      <c r="F45" s="97">
        <v>992.4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92</v>
      </c>
      <c r="D46" s="97">
        <v>91300.8</v>
      </c>
      <c r="E46" s="97">
        <v>81</v>
      </c>
      <c r="F46" s="97">
        <v>51204.8</v>
      </c>
      <c r="G46" s="97"/>
      <c r="H46" s="97"/>
      <c r="I46" s="97"/>
      <c r="J46" s="97"/>
      <c r="K46" s="97">
        <v>12</v>
      </c>
      <c r="L46" s="97">
        <v>11908.8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74</v>
      </c>
      <c r="D50" s="96">
        <f>SUM(D51:D54)</f>
        <v>3535.4799999999996</v>
      </c>
      <c r="E50" s="96">
        <f>SUM(E51:E54)</f>
        <v>74</v>
      </c>
      <c r="F50" s="96">
        <f>SUM(F51:F54)</f>
        <v>4078.33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40</v>
      </c>
      <c r="D51" s="97">
        <v>952.75</v>
      </c>
      <c r="E51" s="97">
        <v>40</v>
      </c>
      <c r="F51" s="97">
        <v>1219.62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17</v>
      </c>
      <c r="D52" s="97">
        <v>1339.74</v>
      </c>
      <c r="E52" s="97">
        <v>17</v>
      </c>
      <c r="F52" s="97">
        <v>1414.51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17</v>
      </c>
      <c r="D54" s="97">
        <v>1242.99</v>
      </c>
      <c r="E54" s="97">
        <v>17</v>
      </c>
      <c r="F54" s="97">
        <v>1444.2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2332</v>
      </c>
      <c r="D55" s="96">
        <v>1157138.4</v>
      </c>
      <c r="E55" s="96">
        <v>1034</v>
      </c>
      <c r="F55" s="96">
        <v>510977.599999999</v>
      </c>
      <c r="G55" s="96"/>
      <c r="H55" s="96"/>
      <c r="I55" s="96">
        <v>2310</v>
      </c>
      <c r="J55" s="96">
        <v>1140313.72</v>
      </c>
      <c r="K55" s="97">
        <v>22</v>
      </c>
      <c r="L55" s="96">
        <v>11412.6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5854</v>
      </c>
      <c r="D56" s="96">
        <f t="shared" si="0"/>
        <v>4868482.34</v>
      </c>
      <c r="E56" s="96">
        <f t="shared" si="0"/>
        <v>3841</v>
      </c>
      <c r="F56" s="96">
        <f t="shared" si="0"/>
        <v>3622626.0299999993</v>
      </c>
      <c r="G56" s="96">
        <f t="shared" si="0"/>
        <v>34</v>
      </c>
      <c r="H56" s="96">
        <f t="shared" si="0"/>
        <v>27551.77</v>
      </c>
      <c r="I56" s="96">
        <f t="shared" si="0"/>
        <v>2516</v>
      </c>
      <c r="J56" s="96">
        <f t="shared" si="0"/>
        <v>1330665.44</v>
      </c>
      <c r="K56" s="96">
        <f t="shared" si="0"/>
        <v>604</v>
      </c>
      <c r="L56" s="96">
        <f t="shared" si="0"/>
        <v>549593.2999999999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&amp;LAC24F4BF&amp;CФорма № Зведений- 10, Підрозділ: ТУ ДСА України в Івано-Франкiвській областi,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600</v>
      </c>
      <c r="F4" s="93">
        <f>SUM(F5:F25)</f>
        <v>546611.71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89</v>
      </c>
      <c r="F5" s="95">
        <v>85104.93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15382.2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358</v>
      </c>
      <c r="F7" s="95">
        <v>314298.48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2729.1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9445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10</v>
      </c>
      <c r="F11" s="95">
        <v>11660.7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74</v>
      </c>
      <c r="F13" s="95">
        <v>67675.05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1984.8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496.2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45</v>
      </c>
      <c r="F17" s="95">
        <v>35354.25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2481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&amp;LAC24F4BF&amp;CФорма № Зведений- 10, Підрозділ: ТУ ДСА України в Івано-Франкiвській областi,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2022-04-18T11:33:43Z</dcterms:modified>
  <cp:category/>
  <cp:version/>
  <cp:contentType/>
  <cp:contentStatus/>
</cp:coreProperties>
</file>