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<sst xmlns="http://schemas.openxmlformats.org/spreadsheetml/2006/main" count="154" uniqueCount="129">
  <si>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</si>
  <si>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</si>
  <si>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</si>
  <si>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</si>
  <si>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</si>
  <si>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</si>
  <si>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</si>
  <si>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</si>
  <si>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</si>
  <si>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</si>
  <si>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</si>
  <si>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</si>
  <si>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</si>
  <si>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</si>
  <si>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</si>
  <si>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</si>
  <si>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</si>
  <si>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</si>
  <si>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</si>
  <si>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</si>
  <si>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</si>
  <si>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</si>
  <si>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</si>
  <si>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</si>
  <si>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</si>
  <si>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</si>
  <si>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</si>
  <si>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</si>
  <si>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</si>
  <si>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</si>
  <si>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</si>
  <si>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</si>
  <si>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</si>
  <si>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</si>
  <si>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</si>
  <si>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</si>
  <si>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</si>
  <si>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</si>
  <si>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</si>
  <si>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</si>
  <si>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</si>
  <si>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</si>
  <si>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</si>
  <si>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</si>
  <si>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</si>
  <si>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</si>
  <si>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</si>
  <si>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</si>
  <si>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</si>
  <si>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</si>
  <si>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</si>
  <si>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</si>
  <si>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</si>
  <si>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</si>
  <si>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</si>
  <si>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</si>
  <si>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</si>
  <si>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</si>
  <si>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</si>
  <si>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</si>
  <si>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</si>
  <si>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</si>
  <si>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</si>
  <si>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</si>
  <si>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</si>
  <si>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</si>
  <si>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</si>
  <si>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</si>
  <si>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</si>
  <si>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</si>
  <si>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</si>
  <si>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</si>
  <si>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</si>
  <si>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</si>
  <si>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</si>
  <si>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</si>
  <si>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</si>
  <si>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</si>
  <si>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</si>
  <si>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</si>
  <si>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</si>
  <si>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</si>
  <si>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</si>
  <si>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</si>
  <si>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</si>
  <si>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</si>
  <si>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</si>
  <si>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</si>
  <si>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</si>
  <si>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</si>
  <si>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</si>
  <si>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</si>
  <si>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</si>
  <si>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</si>
  <si>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</si>
  <si>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</si>
  <si>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</si>
  <si>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</si>
  <si>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</si>
  <si>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</si>
  <si>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</si>
  <si>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</si>
  <si>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</si>
  <si>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</si>
  <si>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</si>
  <si>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</si>
  <si>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</si>
  <si>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</si>
  <si>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</si>
  <si>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</si>
  <si>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</si>
  <si>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</si>
  <si>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</si>
  <si>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</si>
  <si>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</si>
  <si>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</si>
  <si>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</si>
  <si>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</si>
  <si>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</si>
  <si>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</si>
  <si>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</si>
  <si>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</si>
  <si>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</si>
  <si>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</si>
  <si>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</si>
  <si>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</si>
  <si>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</si>
  <si>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</si>
  <si>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7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</si>
</sst>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&amp;LD1A42D03&amp;C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4877</v>
      </c>
      <c r="D6" s="96">
        <f>SUM(D7,D10,D13,D14,D15,D21,D24,D25,D18,D19,D20)</f>
        <v>5227363.06</v>
      </c>
      <c r="E6" s="96">
        <f>SUM(E7,E10,E13,E14,E15,E21,E24,E25,E18,E19,E20)</f>
        <v>3999</v>
      </c>
      <c r="F6" s="96">
        <f>SUM(F7,F10,F13,F14,F15,F21,F24,F25,F18,F19,F20)</f>
        <v>4514149.28</v>
      </c>
      <c r="G6" s="96">
        <f>SUM(G7,G10,G13,G14,G15,G21,G24,G25,G18,G19,G20)</f>
        <v>70</v>
      </c>
      <c r="H6" s="96">
        <f>SUM(H7,H10,H13,H14,H15,H21,H24,H25,H18,H19,H20)</f>
        <v>56197.329999999994</v>
      </c>
      <c r="I6" s="96">
        <f>SUM(I7,I10,I13,I14,I15,I21,I24,I25,I18,I19,I20)</f>
        <v>253</v>
      </c>
      <c r="J6" s="96">
        <f>SUM(J7,J10,J13,J14,J15,J21,J24,J25,J18,J19,J20)</f>
        <v>212338.13</v>
      </c>
      <c r="K6" s="96">
        <f>SUM(K7,K10,K13,K14,K15,K21,K24,K25,K18,K19,K20)</f>
        <v>673</v>
      </c>
      <c r="L6" s="96">
        <f>SUM(L7,L10,L13,L14,L15,L21,L24,L25,L18,L19,L20)</f>
        <v>600681.37</v>
      </c>
    </row>
    <row r="7" spans="1:12" ht="16.5" customHeight="1">
      <c r="A7" s="87">
        <v>2</v>
      </c>
      <c r="B7" s="90" t="s">
        <v>74</v>
      </c>
      <c r="C7" s="97">
        <v>1673</v>
      </c>
      <c r="D7" s="97">
        <v>3161027.19</v>
      </c>
      <c r="E7" s="97">
        <v>1298</v>
      </c>
      <c r="F7" s="97">
        <v>2773188.96</v>
      </c>
      <c r="G7" s="97">
        <v>41</v>
      </c>
      <c r="H7" s="97">
        <v>37177.93</v>
      </c>
      <c r="I7" s="97">
        <v>147</v>
      </c>
      <c r="J7" s="97">
        <v>137575.74</v>
      </c>
      <c r="K7" s="97">
        <v>265</v>
      </c>
      <c r="L7" s="97">
        <v>284583.87</v>
      </c>
    </row>
    <row r="8" spans="1:12" ht="16.5" customHeight="1">
      <c r="A8" s="87">
        <v>3</v>
      </c>
      <c r="B8" s="91" t="s">
        <v>75</v>
      </c>
      <c r="C8" s="97">
        <v>765</v>
      </c>
      <c r="D8" s="97">
        <v>1968502.27</v>
      </c>
      <c r="E8" s="97">
        <v>751</v>
      </c>
      <c r="F8" s="97">
        <v>1944890.33</v>
      </c>
      <c r="G8" s="97">
        <v>11</v>
      </c>
      <c r="H8" s="97">
        <v>22814.95</v>
      </c>
      <c r="I8" s="97">
        <v>10</v>
      </c>
      <c r="J8" s="97">
        <v>12239.04</v>
      </c>
      <c r="K8" s="97">
        <v>3</v>
      </c>
      <c r="L8" s="97">
        <v>6810</v>
      </c>
    </row>
    <row r="9" spans="1:12" ht="16.5" customHeight="1">
      <c r="A9" s="87">
        <v>4</v>
      </c>
      <c r="B9" s="91" t="s">
        <v>76</v>
      </c>
      <c r="C9" s="97">
        <v>908</v>
      </c>
      <c r="D9" s="97">
        <v>1192524.92</v>
      </c>
      <c r="E9" s="97">
        <v>547</v>
      </c>
      <c r="F9" s="97">
        <v>828298.63</v>
      </c>
      <c r="G9" s="97">
        <v>30</v>
      </c>
      <c r="H9" s="97">
        <v>14362.98</v>
      </c>
      <c r="I9" s="97">
        <v>137</v>
      </c>
      <c r="J9" s="97">
        <v>125336.7</v>
      </c>
      <c r="K9" s="97">
        <v>262</v>
      </c>
      <c r="L9" s="97">
        <v>277773.87</v>
      </c>
    </row>
    <row r="10" spans="1:12" ht="19.5" customHeight="1">
      <c r="A10" s="87">
        <v>5</v>
      </c>
      <c r="B10" s="90" t="s">
        <v>77</v>
      </c>
      <c r="C10" s="97">
        <v>888</v>
      </c>
      <c r="D10" s="97">
        <v>856698</v>
      </c>
      <c r="E10" s="97">
        <v>537</v>
      </c>
      <c r="F10" s="97">
        <v>605675.35</v>
      </c>
      <c r="G10" s="97">
        <v>9</v>
      </c>
      <c r="H10" s="97">
        <v>9644.8</v>
      </c>
      <c r="I10" s="97">
        <v>70</v>
      </c>
      <c r="J10" s="97">
        <v>64210.99</v>
      </c>
      <c r="K10" s="97">
        <v>297</v>
      </c>
      <c r="L10" s="97">
        <v>274670</v>
      </c>
    </row>
    <row r="11" spans="1:12" ht="19.5" customHeight="1">
      <c r="A11" s="87">
        <v>6</v>
      </c>
      <c r="B11" s="91" t="s">
        <v>78</v>
      </c>
      <c r="C11" s="97">
        <v>37</v>
      </c>
      <c r="D11" s="97">
        <v>83990</v>
      </c>
      <c r="E11" s="97">
        <v>30</v>
      </c>
      <c r="F11" s="97">
        <v>102080.8</v>
      </c>
      <c r="G11" s="97">
        <v>1</v>
      </c>
      <c r="H11" s="97">
        <v>3524</v>
      </c>
      <c r="I11" s="97">
        <v>4</v>
      </c>
      <c r="J11" s="97">
        <v>4472.8</v>
      </c>
      <c r="K11" s="97">
        <v>5</v>
      </c>
      <c r="L11" s="97">
        <v>11350</v>
      </c>
    </row>
    <row r="12" spans="1:12" ht="19.5" customHeight="1">
      <c r="A12" s="87">
        <v>7</v>
      </c>
      <c r="B12" s="91" t="s">
        <v>79</v>
      </c>
      <c r="C12" s="97">
        <v>851</v>
      </c>
      <c r="D12" s="97">
        <v>772708</v>
      </c>
      <c r="E12" s="97">
        <v>507</v>
      </c>
      <c r="F12" s="97">
        <v>503594.55</v>
      </c>
      <c r="G12" s="97">
        <v>8</v>
      </c>
      <c r="H12" s="97">
        <v>6120.8</v>
      </c>
      <c r="I12" s="97">
        <v>66</v>
      </c>
      <c r="J12" s="97">
        <v>59738.19</v>
      </c>
      <c r="K12" s="97">
        <v>292</v>
      </c>
      <c r="L12" s="97">
        <v>263320</v>
      </c>
    </row>
    <row r="13" spans="1:12" ht="15" customHeight="1">
      <c r="A13" s="87">
        <v>8</v>
      </c>
      <c r="B13" s="90" t="s">
        <v>18</v>
      </c>
      <c r="C13" s="97">
        <v>860</v>
      </c>
      <c r="D13" s="97">
        <v>780880</v>
      </c>
      <c r="E13" s="97">
        <v>821</v>
      </c>
      <c r="F13" s="97">
        <v>742481.3</v>
      </c>
      <c r="G13" s="97">
        <v>19</v>
      </c>
      <c r="H13" s="97">
        <v>9164.4</v>
      </c>
      <c r="I13" s="97">
        <v>3</v>
      </c>
      <c r="J13" s="97">
        <v>2169.2</v>
      </c>
      <c r="K13" s="97">
        <v>17</v>
      </c>
      <c r="L13" s="97">
        <v>15436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6298.17</v>
      </c>
      <c r="E14" s="97">
        <v>4</v>
      </c>
      <c r="F14" s="97">
        <v>6333.92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360</v>
      </c>
      <c r="D15" s="97">
        <v>170376.2</v>
      </c>
      <c r="E15" s="97">
        <v>341</v>
      </c>
      <c r="F15" s="97">
        <v>168637.05</v>
      </c>
      <c r="G15" s="97"/>
      <c r="H15" s="97"/>
      <c r="I15" s="97">
        <v>1</v>
      </c>
      <c r="J15" s="97">
        <v>454</v>
      </c>
      <c r="K15" s="97">
        <v>18</v>
      </c>
      <c r="L15" s="97">
        <v>8853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10215</v>
      </c>
      <c r="E16" s="97">
        <v>8</v>
      </c>
      <c r="F16" s="97">
        <v>8996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351</v>
      </c>
      <c r="D17" s="97">
        <v>160161.2</v>
      </c>
      <c r="E17" s="97">
        <v>333</v>
      </c>
      <c r="F17" s="97">
        <v>159641.05</v>
      </c>
      <c r="G17" s="97"/>
      <c r="H17" s="97"/>
      <c r="I17" s="97">
        <v>1</v>
      </c>
      <c r="J17" s="97">
        <v>454</v>
      </c>
      <c r="K17" s="97">
        <v>17</v>
      </c>
      <c r="L17" s="97">
        <v>7718</v>
      </c>
    </row>
    <row r="18" spans="1:12" ht="21" customHeight="1">
      <c r="A18" s="87">
        <v>13</v>
      </c>
      <c r="B18" s="99" t="s">
        <v>104</v>
      </c>
      <c r="C18" s="97">
        <v>1061</v>
      </c>
      <c r="D18" s="97">
        <v>240847</v>
      </c>
      <c r="E18" s="97">
        <v>968</v>
      </c>
      <c r="F18" s="97">
        <v>208785.7</v>
      </c>
      <c r="G18" s="97">
        <v>1</v>
      </c>
      <c r="H18" s="97">
        <v>210.2</v>
      </c>
      <c r="I18" s="97">
        <v>32</v>
      </c>
      <c r="J18" s="97">
        <v>7928.2</v>
      </c>
      <c r="K18" s="97">
        <v>75</v>
      </c>
      <c r="L18" s="97">
        <v>17025</v>
      </c>
    </row>
    <row r="19" spans="1:12" ht="21" customHeight="1">
      <c r="A19" s="87">
        <v>14</v>
      </c>
      <c r="B19" s="99" t="s">
        <v>105</v>
      </c>
      <c r="C19" s="97">
        <v>27</v>
      </c>
      <c r="D19" s="97">
        <v>3064.5</v>
      </c>
      <c r="E19" s="97">
        <v>26</v>
      </c>
      <c r="F19" s="97">
        <v>3346.2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6810</v>
      </c>
      <c r="E21" s="97">
        <f>SUM(E22:E23)</f>
        <v>3</v>
      </c>
      <c r="F21" s="97">
        <f>SUM(F22:F23)</f>
        <v>4860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3</v>
      </c>
      <c r="D23" s="97">
        <v>6810</v>
      </c>
      <c r="E23" s="97">
        <v>3</v>
      </c>
      <c r="F23" s="97">
        <v>4860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1362</v>
      </c>
      <c r="E24" s="97">
        <v>1</v>
      </c>
      <c r="F24" s="97">
        <v>840.8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64</v>
      </c>
      <c r="D39" s="96">
        <f>SUM(D40,D47,D48,D49)</f>
        <v>60836</v>
      </c>
      <c r="E39" s="96">
        <f>SUM(E40,E47,E48,E49)</f>
        <v>56</v>
      </c>
      <c r="F39" s="96">
        <f>SUM(F40,F47,F48,F49)</f>
        <v>32452.600000000002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420.4</v>
      </c>
      <c r="K39" s="96">
        <f>SUM(K40,K47,K48,K49)</f>
        <v>7</v>
      </c>
      <c r="L39" s="96">
        <f>SUM(L40,L47,L48,L49)</f>
        <v>6356</v>
      </c>
    </row>
    <row r="40" spans="1:12" ht="24" customHeight="1">
      <c r="A40" s="87">
        <v>35</v>
      </c>
      <c r="B40" s="90" t="s">
        <v>85</v>
      </c>
      <c r="C40" s="97">
        <f>SUM(C41,C44)</f>
        <v>64</v>
      </c>
      <c r="D40" s="97">
        <f>SUM(D41,D44)</f>
        <v>60836</v>
      </c>
      <c r="E40" s="97">
        <f>SUM(E41,E44)</f>
        <v>56</v>
      </c>
      <c r="F40" s="97">
        <f>SUM(F41,F44)</f>
        <v>32452.600000000002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420.4</v>
      </c>
      <c r="K40" s="97">
        <f>SUM(K41,K44)</f>
        <v>7</v>
      </c>
      <c r="L40" s="97">
        <f>SUM(L41,L44)</f>
        <v>6356</v>
      </c>
    </row>
    <row r="41" spans="1:12" ht="19.5" customHeight="1">
      <c r="A41" s="87">
        <v>36</v>
      </c>
      <c r="B41" s="90" t="s">
        <v>86</v>
      </c>
      <c r="C41" s="97">
        <v>6</v>
      </c>
      <c r="D41" s="97">
        <v>6810</v>
      </c>
      <c r="E41" s="97">
        <v>3</v>
      </c>
      <c r="F41" s="97">
        <v>3598.4</v>
      </c>
      <c r="G41" s="97"/>
      <c r="H41" s="97"/>
      <c r="I41" s="97"/>
      <c r="J41" s="97"/>
      <c r="K41" s="97">
        <v>3</v>
      </c>
      <c r="L41" s="97">
        <v>2724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5</v>
      </c>
      <c r="D43" s="97">
        <v>4540</v>
      </c>
      <c r="E43" s="97">
        <v>2</v>
      </c>
      <c r="F43" s="97">
        <v>1328.4</v>
      </c>
      <c r="G43" s="97"/>
      <c r="H43" s="97"/>
      <c r="I43" s="97"/>
      <c r="J43" s="97"/>
      <c r="K43" s="97">
        <v>3</v>
      </c>
      <c r="L43" s="97">
        <v>2724</v>
      </c>
    </row>
    <row r="44" spans="1:12" ht="21" customHeight="1">
      <c r="A44" s="87">
        <v>39</v>
      </c>
      <c r="B44" s="90" t="s">
        <v>88</v>
      </c>
      <c r="C44" s="97">
        <v>58</v>
      </c>
      <c r="D44" s="97">
        <v>54026</v>
      </c>
      <c r="E44" s="97">
        <v>53</v>
      </c>
      <c r="F44" s="97">
        <v>28854.2</v>
      </c>
      <c r="G44" s="97"/>
      <c r="H44" s="97"/>
      <c r="I44" s="97">
        <v>1</v>
      </c>
      <c r="J44" s="97">
        <v>420.4</v>
      </c>
      <c r="K44" s="97">
        <v>4</v>
      </c>
      <c r="L44" s="97">
        <v>3632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420.4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57</v>
      </c>
      <c r="D46" s="97">
        <v>51756</v>
      </c>
      <c r="E46" s="97">
        <v>53</v>
      </c>
      <c r="F46" s="97">
        <v>28854.2</v>
      </c>
      <c r="G46" s="97"/>
      <c r="H46" s="97"/>
      <c r="I46" s="97"/>
      <c r="J46" s="97"/>
      <c r="K46" s="97">
        <v>4</v>
      </c>
      <c r="L46" s="97">
        <v>3632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114</v>
      </c>
      <c r="D50" s="96">
        <f>SUM(D51:D54)</f>
        <v>5216.46</v>
      </c>
      <c r="E50" s="96">
        <f>SUM(E51:E54)</f>
        <v>114</v>
      </c>
      <c r="F50" s="96">
        <f>SUM(F51:F54)</f>
        <v>6376.64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401.78999999999996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63</v>
      </c>
      <c r="D51" s="97">
        <v>1634.4</v>
      </c>
      <c r="E51" s="97">
        <v>63</v>
      </c>
      <c r="F51" s="97">
        <v>2729.05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26</v>
      </c>
      <c r="D52" s="97">
        <v>2043</v>
      </c>
      <c r="E52" s="97">
        <v>26</v>
      </c>
      <c r="F52" s="97">
        <v>2039.76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12.7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24</v>
      </c>
      <c r="D54" s="97">
        <v>1532.25</v>
      </c>
      <c r="E54" s="97">
        <v>24</v>
      </c>
      <c r="F54" s="97">
        <v>1595.13</v>
      </c>
      <c r="G54" s="97"/>
      <c r="H54" s="97"/>
      <c r="I54" s="97">
        <v>1</v>
      </c>
      <c r="J54" s="97">
        <v>333.69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2247</v>
      </c>
      <c r="D55" s="96">
        <v>1020104.4</v>
      </c>
      <c r="E55" s="96">
        <v>1059</v>
      </c>
      <c r="F55" s="96">
        <v>480497.2</v>
      </c>
      <c r="G55" s="96"/>
      <c r="H55" s="96"/>
      <c r="I55" s="96">
        <v>2236</v>
      </c>
      <c r="J55" s="96">
        <v>1013028</v>
      </c>
      <c r="K55" s="97">
        <v>11</v>
      </c>
      <c r="L55" s="96">
        <v>4994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7302</v>
      </c>
      <c r="D56" s="96">
        <f t="shared" si="0"/>
        <v>6313519.92</v>
      </c>
      <c r="E56" s="96">
        <f t="shared" si="0"/>
        <v>5228</v>
      </c>
      <c r="F56" s="96">
        <f t="shared" si="0"/>
        <v>5033475.72</v>
      </c>
      <c r="G56" s="96">
        <f t="shared" si="0"/>
        <v>70</v>
      </c>
      <c r="H56" s="96">
        <f t="shared" si="0"/>
        <v>56197.329999999994</v>
      </c>
      <c r="I56" s="96">
        <f t="shared" si="0"/>
        <v>2492</v>
      </c>
      <c r="J56" s="96">
        <f t="shared" si="0"/>
        <v>1226188.32</v>
      </c>
      <c r="K56" s="96">
        <f t="shared" si="0"/>
        <v>691</v>
      </c>
      <c r="L56" s="96">
        <f t="shared" si="0"/>
        <v>612031.37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&amp;LD1A42D03&amp;CФорма № Зведений- 10, Підрозділ: ТУ ДСА України в Івано-Франкiвській областi,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689</v>
      </c>
      <c r="F4" s="93">
        <f>SUM(F5:F25)</f>
        <v>611123.37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59</v>
      </c>
      <c r="F5" s="95">
        <v>60609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13</v>
      </c>
      <c r="F6" s="95">
        <v>15599.62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511</v>
      </c>
      <c r="F7" s="95">
        <v>417226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1135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17252.21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10</v>
      </c>
      <c r="F11" s="95">
        <v>9534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73</v>
      </c>
      <c r="F13" s="95">
        <v>64975.54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17074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7264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&amp;LD1A42D03&amp;CФорма № Зведений- 10, Підрозділ: ТУ ДСА України в Івано-Франкiвській областi,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2021-07-01T06:46:45Z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Зведений- 10_10009_1.2021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D1A42D03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