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<sst xmlns="http://schemas.openxmlformats.org/spreadsheetml/2006/main" count="154" uniqueCount="129">
  <si>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</si>
  <si>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</si>
  <si>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</si>
  <si>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</si>
  <si>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</si>
  <si>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</si>
  <si>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</si>
  <si>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</si>
  <si>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</si>
  <si>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</si>
  <si>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</si>
  <si>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</si>
  <si>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</si>
  <si>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</si>
  <si>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</si>
  <si>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</si>
  <si>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</si>
  <si>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</si>
  <si>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</si>
  <si>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</si>
  <si>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</si>
  <si>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</si>
  <si>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</si>
  <si>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</si>
  <si>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</si>
  <si>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</si>
  <si>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</si>
  <si>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</si>
  <si>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</si>
  <si>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</si>
  <si>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</si>
  <si>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</si>
  <si>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</si>
  <si>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</si>
  <si>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</si>
  <si>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</si>
  <si>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</si>
  <si>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</si>
  <si>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</si>
  <si>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</si>
  <si>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</si>
  <si>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</si>
  <si>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</si>
  <si>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</si>
  <si>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</si>
  <si>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</si>
  <si>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</si>
  <si>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</si>
  <si>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</si>
  <si>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</si>
  <si>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</si>
  <si>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</si>
  <si>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</si>
  <si>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</si>
  <si>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</si>
  <si>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</si>
  <si>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</si>
  <si>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</si>
  <si>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</si>
  <si>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</si>
  <si>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</si>
  <si>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</si>
  <si>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</si>
  <si>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</si>
  <si>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</si>
  <si>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</si>
  <si>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</si>
  <si>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</si>
  <si>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</si>
  <si>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</si>
  <si>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</si>
  <si>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</si>
  <si>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</si>
  <si>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</si>
  <si>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</si>
  <si>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</si>
  <si>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</si>
  <si>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</si>
  <si>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</si>
  <si>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</si>
  <si>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</si>
  <si>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</si>
  <si>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</si>
  <si>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</si>
  <si>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</si>
  <si>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</si>
  <si>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</si>
  <si>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</si>
  <si>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</si>
  <si>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</si>
  <si>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</si>
  <si>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</si>
  <si>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</si>
  <si>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</si>
  <si>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</si>
  <si>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</si>
  <si>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</si>
  <si>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</si>
  <si>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</si>
  <si>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</si>
  <si>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</si>
  <si>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</si>
  <si>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</si>
  <si>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</si>
  <si>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</si>
  <si>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</si>
  <si>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</si>
  <si>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</si>
  <si>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</si>
  <si>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</si>
  <si>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</si>
  <si>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</si>
  <si>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</si>
  <si>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</si>
  <si>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</si>
  <si>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</si>
  <si>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</si>
  <si>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</si>
  <si>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</si>
  <si>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</si>
  <si>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</si>
  <si>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</si>
  <si>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</si>
  <si>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</si>
  <si>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</si>
  <si>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</si>
  <si>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</si>
  <si>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</si>
  <si>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8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</si>
</sst>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&amp;L37156F4F&amp;C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4290</v>
      </c>
      <c r="D6" s="96">
        <f>SUM(D7,D10,D13,D14,D15,D21,D24,D25,D18,D19,D20)</f>
        <v>4380201.099999999</v>
      </c>
      <c r="E6" s="96">
        <f>SUM(E7,E10,E13,E14,E15,E21,E24,E25,E18,E19,E20)</f>
        <v>3292</v>
      </c>
      <c r="F6" s="96">
        <f>SUM(F7,F10,F13,F14,F15,F21,F24,F25,F18,F19,F20)</f>
        <v>3396227.4900000016</v>
      </c>
      <c r="G6" s="96">
        <f>SUM(G7,G10,G13,G14,G15,G21,G24,G25,G18,G19,G20)</f>
        <v>128</v>
      </c>
      <c r="H6" s="96">
        <f>SUM(H7,H10,H13,H14,H15,H21,H24,H25,H18,H19,H20)</f>
        <v>122282.39</v>
      </c>
      <c r="I6" s="96">
        <f>SUM(I7,I10,I13,I14,I15,I21,I24,I25,I18,I19,I20)</f>
        <v>247</v>
      </c>
      <c r="J6" s="96">
        <f>SUM(J7,J10,J13,J14,J15,J21,J24,J25,J18,J19,J20)</f>
        <v>203324.85</v>
      </c>
      <c r="K6" s="96">
        <f>SUM(K7,K10,K13,K14,K15,K21,K24,K25,K18,K19,K20)</f>
        <v>778</v>
      </c>
      <c r="L6" s="96">
        <f>SUM(L7,L10,L13,L14,L15,L21,L24,L25,L18,L19,L20)</f>
        <v>690361.4099999999</v>
      </c>
    </row>
    <row r="7" spans="1:12" ht="16.5" customHeight="1">
      <c r="A7" s="87">
        <v>2</v>
      </c>
      <c r="B7" s="90" t="s">
        <v>74</v>
      </c>
      <c r="C7" s="97">
        <v>1483</v>
      </c>
      <c r="D7" s="97">
        <v>2492105.46</v>
      </c>
      <c r="E7" s="97">
        <v>1068</v>
      </c>
      <c r="F7" s="97">
        <v>1922625.99</v>
      </c>
      <c r="G7" s="97">
        <v>70</v>
      </c>
      <c r="H7" s="97">
        <v>61924.29</v>
      </c>
      <c r="I7" s="97">
        <v>136</v>
      </c>
      <c r="J7" s="97">
        <v>124582.69</v>
      </c>
      <c r="K7" s="97">
        <v>314</v>
      </c>
      <c r="L7" s="97">
        <v>335513.47</v>
      </c>
    </row>
    <row r="8" spans="1:12" ht="16.5" customHeight="1">
      <c r="A8" s="87">
        <v>3</v>
      </c>
      <c r="B8" s="91" t="s">
        <v>75</v>
      </c>
      <c r="C8" s="97">
        <v>512</v>
      </c>
      <c r="D8" s="97">
        <v>1185007.74</v>
      </c>
      <c r="E8" s="97">
        <v>490</v>
      </c>
      <c r="F8" s="97">
        <v>1084930.25</v>
      </c>
      <c r="G8" s="97">
        <v>13</v>
      </c>
      <c r="H8" s="97">
        <v>24674</v>
      </c>
      <c r="I8" s="97">
        <v>9</v>
      </c>
      <c r="J8" s="97">
        <v>9398</v>
      </c>
      <c r="K8" s="97">
        <v>6</v>
      </c>
      <c r="L8" s="97">
        <v>20763.38</v>
      </c>
    </row>
    <row r="9" spans="1:12" ht="16.5" customHeight="1">
      <c r="A9" s="87">
        <v>4</v>
      </c>
      <c r="B9" s="91" t="s">
        <v>76</v>
      </c>
      <c r="C9" s="97">
        <v>971</v>
      </c>
      <c r="D9" s="97">
        <v>1307097.72</v>
      </c>
      <c r="E9" s="97">
        <v>578</v>
      </c>
      <c r="F9" s="97">
        <v>837695.74</v>
      </c>
      <c r="G9" s="97">
        <v>57</v>
      </c>
      <c r="H9" s="97">
        <v>37250.29</v>
      </c>
      <c r="I9" s="97">
        <v>127</v>
      </c>
      <c r="J9" s="97">
        <v>115184.69</v>
      </c>
      <c r="K9" s="97">
        <v>308</v>
      </c>
      <c r="L9" s="97">
        <v>314750.09</v>
      </c>
    </row>
    <row r="10" spans="1:12" ht="19.5" customHeight="1">
      <c r="A10" s="87">
        <v>5</v>
      </c>
      <c r="B10" s="90" t="s">
        <v>77</v>
      </c>
      <c r="C10" s="97">
        <v>928</v>
      </c>
      <c r="D10" s="97">
        <v>809690.4</v>
      </c>
      <c r="E10" s="97">
        <v>499</v>
      </c>
      <c r="F10" s="97">
        <v>469461.5</v>
      </c>
      <c r="G10" s="97">
        <v>30</v>
      </c>
      <c r="H10" s="97">
        <v>46982.7</v>
      </c>
      <c r="I10" s="97">
        <v>82</v>
      </c>
      <c r="J10" s="97">
        <v>69097.96</v>
      </c>
      <c r="K10" s="97">
        <v>328</v>
      </c>
      <c r="L10" s="97">
        <v>278725.2</v>
      </c>
    </row>
    <row r="11" spans="1:12" ht="19.5" customHeight="1">
      <c r="A11" s="87">
        <v>6</v>
      </c>
      <c r="B11" s="91" t="s">
        <v>78</v>
      </c>
      <c r="C11" s="97">
        <v>22</v>
      </c>
      <c r="D11" s="97">
        <v>46244</v>
      </c>
      <c r="E11" s="97">
        <v>17</v>
      </c>
      <c r="F11" s="97">
        <v>54109</v>
      </c>
      <c r="G11" s="97"/>
      <c r="H11" s="97"/>
      <c r="I11" s="97">
        <v>2</v>
      </c>
      <c r="J11" s="97">
        <v>1681.6</v>
      </c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906</v>
      </c>
      <c r="D12" s="97">
        <v>763446.4</v>
      </c>
      <c r="E12" s="97">
        <v>482</v>
      </c>
      <c r="F12" s="97">
        <v>415352.5</v>
      </c>
      <c r="G12" s="97">
        <v>30</v>
      </c>
      <c r="H12" s="97">
        <v>46982.7</v>
      </c>
      <c r="I12" s="97">
        <v>80</v>
      </c>
      <c r="J12" s="97">
        <v>67416.36</v>
      </c>
      <c r="K12" s="97">
        <v>325</v>
      </c>
      <c r="L12" s="97">
        <v>272419.2</v>
      </c>
    </row>
    <row r="13" spans="1:12" ht="15" customHeight="1">
      <c r="A13" s="87">
        <v>8</v>
      </c>
      <c r="B13" s="90" t="s">
        <v>18</v>
      </c>
      <c r="C13" s="97">
        <v>872</v>
      </c>
      <c r="D13" s="97">
        <v>734018.4</v>
      </c>
      <c r="E13" s="97">
        <v>848</v>
      </c>
      <c r="F13" s="97">
        <v>714810.310000001</v>
      </c>
      <c r="G13" s="97">
        <v>15</v>
      </c>
      <c r="H13" s="97">
        <v>8226.8</v>
      </c>
      <c r="I13" s="97">
        <v>3</v>
      </c>
      <c r="J13" s="97">
        <v>2522.4</v>
      </c>
      <c r="K13" s="97">
        <v>14</v>
      </c>
      <c r="L13" s="97">
        <v>11771.2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2500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442</v>
      </c>
      <c r="D15" s="97">
        <v>193347.8</v>
      </c>
      <c r="E15" s="97">
        <v>400</v>
      </c>
      <c r="F15" s="97">
        <v>187844.84</v>
      </c>
      <c r="G15" s="97">
        <v>10</v>
      </c>
      <c r="H15" s="97">
        <v>4536.1</v>
      </c>
      <c r="I15" s="97"/>
      <c r="J15" s="97"/>
      <c r="K15" s="97">
        <v>39</v>
      </c>
      <c r="L15" s="97">
        <v>17046.2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12612</v>
      </c>
      <c r="E16" s="97">
        <v>11</v>
      </c>
      <c r="F16" s="97">
        <v>10419.5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430</v>
      </c>
      <c r="D17" s="97">
        <v>180735.8</v>
      </c>
      <c r="E17" s="97">
        <v>389</v>
      </c>
      <c r="F17" s="97">
        <v>177425.34</v>
      </c>
      <c r="G17" s="97">
        <v>10</v>
      </c>
      <c r="H17" s="97">
        <v>4536.1</v>
      </c>
      <c r="I17" s="97"/>
      <c r="J17" s="97"/>
      <c r="K17" s="97">
        <v>38</v>
      </c>
      <c r="L17" s="97">
        <v>15995.2</v>
      </c>
    </row>
    <row r="18" spans="1:12" ht="21" customHeight="1">
      <c r="A18" s="87">
        <v>13</v>
      </c>
      <c r="B18" s="99" t="s">
        <v>104</v>
      </c>
      <c r="C18" s="97">
        <v>523</v>
      </c>
      <c r="D18" s="97">
        <v>109934.6</v>
      </c>
      <c r="E18" s="97">
        <v>438</v>
      </c>
      <c r="F18" s="97">
        <v>90960.9000000002</v>
      </c>
      <c r="G18" s="97">
        <v>3</v>
      </c>
      <c r="H18" s="97">
        <v>612.5</v>
      </c>
      <c r="I18" s="97">
        <v>25</v>
      </c>
      <c r="J18" s="97">
        <v>5200.8</v>
      </c>
      <c r="K18" s="97">
        <v>81</v>
      </c>
      <c r="L18" s="97">
        <v>16605.8</v>
      </c>
    </row>
    <row r="19" spans="1:12" ht="21" customHeight="1">
      <c r="A19" s="87">
        <v>14</v>
      </c>
      <c r="B19" s="99" t="s">
        <v>105</v>
      </c>
      <c r="C19" s="97">
        <v>33</v>
      </c>
      <c r="D19" s="97">
        <v>3468.3</v>
      </c>
      <c r="E19" s="97">
        <v>33</v>
      </c>
      <c r="F19" s="97">
        <v>3775.75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3</v>
      </c>
      <c r="D20" s="97">
        <v>1261.2</v>
      </c>
      <c r="E20" s="97">
        <v>3</v>
      </c>
      <c r="F20" s="97">
        <v>1261.2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34903.54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1921</v>
      </c>
      <c r="K21" s="97">
        <f>SUM(K22:K23)</f>
        <v>2</v>
      </c>
      <c r="L21" s="97">
        <f>SUM(L22:L23)</f>
        <v>30699.54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34903.54</v>
      </c>
      <c r="E23" s="97">
        <v>1</v>
      </c>
      <c r="F23" s="97">
        <v>2102</v>
      </c>
      <c r="G23" s="97"/>
      <c r="H23" s="97"/>
      <c r="I23" s="97">
        <v>1</v>
      </c>
      <c r="J23" s="97">
        <v>1921</v>
      </c>
      <c r="K23" s="97">
        <v>2</v>
      </c>
      <c r="L23" s="97">
        <v>30699.54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885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6726.400000000001</v>
      </c>
      <c r="E39" s="96">
        <f>SUM(E40,E47,E48,E49)</f>
        <v>7</v>
      </c>
      <c r="F39" s="96">
        <f>SUM(F40,F47,F48,F49)</f>
        <v>5885.8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6726.400000000001</v>
      </c>
      <c r="E40" s="97">
        <f>SUM(E41,E44)</f>
        <v>7</v>
      </c>
      <c r="F40" s="97">
        <f>SUM(F41,F44)</f>
        <v>5885.8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840.8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840.8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6</v>
      </c>
      <c r="F44" s="97">
        <v>5045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6</v>
      </c>
      <c r="F46" s="97">
        <v>5045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194</v>
      </c>
      <c r="D50" s="96">
        <f>SUM(D51:D54)</f>
        <v>8256.619999999999</v>
      </c>
      <c r="E50" s="96">
        <f>SUM(E51:E54)</f>
        <v>194</v>
      </c>
      <c r="F50" s="96">
        <f>SUM(F51:F54)</f>
        <v>8603.51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103</v>
      </c>
      <c r="D51" s="97">
        <v>1809.92</v>
      </c>
      <c r="E51" s="97">
        <v>103</v>
      </c>
      <c r="F51" s="97">
        <v>2089.91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55</v>
      </c>
      <c r="D52" s="97">
        <v>3608.99</v>
      </c>
      <c r="E52" s="97">
        <v>55</v>
      </c>
      <c r="F52" s="97">
        <v>3609.69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12.61</v>
      </c>
      <c r="E53" s="97">
        <v>1</v>
      </c>
      <c r="F53" s="97">
        <v>18.9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35</v>
      </c>
      <c r="D54" s="97">
        <v>2825.1</v>
      </c>
      <c r="E54" s="97">
        <v>35</v>
      </c>
      <c r="F54" s="97">
        <v>2885.01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2076</v>
      </c>
      <c r="D55" s="96">
        <v>873170.799999999</v>
      </c>
      <c r="E55" s="96">
        <v>1041</v>
      </c>
      <c r="F55" s="96">
        <v>439742.1</v>
      </c>
      <c r="G55" s="96"/>
      <c r="H55" s="96"/>
      <c r="I55" s="96">
        <v>2060</v>
      </c>
      <c r="J55" s="96">
        <v>863472.999999999</v>
      </c>
      <c r="K55" s="97">
        <v>16</v>
      </c>
      <c r="L55" s="96">
        <v>6726.4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6568</v>
      </c>
      <c r="D56" s="96">
        <f t="shared" si="0"/>
        <v>5268354.919999998</v>
      </c>
      <c r="E56" s="96">
        <f t="shared" si="0"/>
        <v>4534</v>
      </c>
      <c r="F56" s="96">
        <f t="shared" si="0"/>
        <v>3850458.9000000013</v>
      </c>
      <c r="G56" s="96">
        <f t="shared" si="0"/>
        <v>128</v>
      </c>
      <c r="H56" s="96">
        <f t="shared" si="0"/>
        <v>122282.39</v>
      </c>
      <c r="I56" s="96">
        <f t="shared" si="0"/>
        <v>2307</v>
      </c>
      <c r="J56" s="96">
        <f t="shared" si="0"/>
        <v>1066797.849999999</v>
      </c>
      <c r="K56" s="96">
        <f t="shared" si="0"/>
        <v>795</v>
      </c>
      <c r="L56" s="96">
        <f t="shared" si="0"/>
        <v>697928.61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&amp;L37156F4F&amp;CФорма № Зведений- 10, Підрозділ: ТУ ДСА України в Івано-Франкiвській областi,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791</v>
      </c>
      <c r="F4" s="93">
        <f>SUM(F5:F25)</f>
        <v>688398.8500000001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64</v>
      </c>
      <c r="F5" s="95">
        <v>37438.75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30942.51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560</v>
      </c>
      <c r="F7" s="95">
        <v>438678.65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840.8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16</v>
      </c>
      <c r="F10" s="95">
        <v>37960.26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18</v>
      </c>
      <c r="F11" s="95">
        <v>16431.91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1261.2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92</v>
      </c>
      <c r="F13" s="95">
        <v>105653.51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5528.26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420.4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18</v>
      </c>
      <c r="F17" s="95">
        <v>10930.4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>
        <v>1</v>
      </c>
      <c r="F25" s="95">
        <v>420.4</v>
      </c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&amp;L37156F4F&amp;CФорма № Зведений- 10, Підрозділ: ТУ ДСА України в Івано-Франкiвській областi,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2020-04-08T07:18:18Z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Зведений- 10_10009_1.2020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37156F4F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