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atist01\Desktop\"/>
    </mc:Choice>
  </mc:AlternateContent>
  <bookViews>
    <workbookView xWindow="0" yWindow="0" windowWidth="28770" windowHeight="12360"/>
  </bookViews>
  <sheets>
    <sheet name="Статистика" sheetId="1" r:id="rId1"/>
    <sheet name="Лист4" sheetId="5" state="hidden" r:id="rId2"/>
  </sheets>
  <definedNames>
    <definedName name="Суди">Статистика!$B$5:$B$14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D4" i="1"/>
  <c r="P5" i="1" l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F4" i="1" l="1"/>
  <c r="G4" i="1"/>
  <c r="P4" i="1" s="1"/>
  <c r="H4" i="1"/>
  <c r="I4" i="1"/>
  <c r="J4" i="1"/>
  <c r="K4" i="1"/>
  <c r="Q4" i="1" s="1"/>
  <c r="L4" i="1"/>
  <c r="M4" i="1"/>
  <c r="N4" i="1"/>
  <c r="O4" i="1"/>
  <c r="T4" i="1" s="1"/>
  <c r="T50" i="1"/>
  <c r="S50" i="1"/>
  <c r="R50" i="1"/>
  <c r="Q50" i="1"/>
  <c r="V50" i="1" s="1"/>
  <c r="T49" i="1"/>
  <c r="S49" i="1"/>
  <c r="R49" i="1"/>
  <c r="Q49" i="1"/>
  <c r="V49" i="1" s="1"/>
  <c r="T48" i="1"/>
  <c r="S48" i="1"/>
  <c r="R48" i="1"/>
  <c r="Q48" i="1"/>
  <c r="V48" i="1" s="1"/>
  <c r="T47" i="1"/>
  <c r="S47" i="1"/>
  <c r="R47" i="1"/>
  <c r="Q47" i="1"/>
  <c r="V47" i="1" s="1"/>
  <c r="T46" i="1"/>
  <c r="S46" i="1"/>
  <c r="R46" i="1"/>
  <c r="Q46" i="1"/>
  <c r="V46" i="1" s="1"/>
  <c r="T45" i="1"/>
  <c r="S45" i="1"/>
  <c r="R45" i="1"/>
  <c r="Q45" i="1"/>
  <c r="V45" i="1" s="1"/>
  <c r="T44" i="1"/>
  <c r="S44" i="1"/>
  <c r="R44" i="1"/>
  <c r="Q44" i="1"/>
  <c r="V44" i="1" s="1"/>
  <c r="T43" i="1"/>
  <c r="S43" i="1"/>
  <c r="R43" i="1"/>
  <c r="Q43" i="1"/>
  <c r="V43" i="1" s="1"/>
  <c r="T42" i="1"/>
  <c r="S42" i="1"/>
  <c r="R42" i="1"/>
  <c r="Q42" i="1"/>
  <c r="V42" i="1" s="1"/>
  <c r="T41" i="1"/>
  <c r="S41" i="1"/>
  <c r="R41" i="1"/>
  <c r="Q41" i="1"/>
  <c r="V41" i="1" s="1"/>
  <c r="T40" i="1"/>
  <c r="S40" i="1"/>
  <c r="R40" i="1"/>
  <c r="Q40" i="1"/>
  <c r="V40" i="1" s="1"/>
  <c r="T39" i="1"/>
  <c r="S39" i="1"/>
  <c r="R39" i="1"/>
  <c r="Q39" i="1"/>
  <c r="V39" i="1" s="1"/>
  <c r="T38" i="1"/>
  <c r="S38" i="1"/>
  <c r="R38" i="1"/>
  <c r="Q38" i="1"/>
  <c r="V38" i="1" s="1"/>
  <c r="T37" i="1"/>
  <c r="S37" i="1"/>
  <c r="R37" i="1"/>
  <c r="Q37" i="1"/>
  <c r="V37" i="1" s="1"/>
  <c r="T36" i="1"/>
  <c r="S36" i="1"/>
  <c r="R36" i="1"/>
  <c r="Q36" i="1"/>
  <c r="V36" i="1" s="1"/>
  <c r="T35" i="1"/>
  <c r="S35" i="1"/>
  <c r="R35" i="1"/>
  <c r="Q35" i="1"/>
  <c r="V35" i="1" s="1"/>
  <c r="T34" i="1"/>
  <c r="S34" i="1"/>
  <c r="R34" i="1"/>
  <c r="Q34" i="1"/>
  <c r="V34" i="1" s="1"/>
  <c r="T33" i="1"/>
  <c r="S33" i="1"/>
  <c r="R33" i="1"/>
  <c r="Q33" i="1"/>
  <c r="V33" i="1" s="1"/>
  <c r="T32" i="1"/>
  <c r="S32" i="1"/>
  <c r="R32" i="1"/>
  <c r="Q32" i="1"/>
  <c r="V32" i="1" s="1"/>
  <c r="T31" i="1"/>
  <c r="S31" i="1"/>
  <c r="R31" i="1"/>
  <c r="Q31" i="1"/>
  <c r="V31" i="1" s="1"/>
  <c r="T30" i="1"/>
  <c r="S30" i="1"/>
  <c r="R30" i="1"/>
  <c r="Q30" i="1"/>
  <c r="V30" i="1" s="1"/>
  <c r="T29" i="1"/>
  <c r="S29" i="1"/>
  <c r="R29" i="1"/>
  <c r="Q29" i="1"/>
  <c r="V29" i="1" s="1"/>
  <c r="T28" i="1"/>
  <c r="S28" i="1"/>
  <c r="R28" i="1"/>
  <c r="Q28" i="1"/>
  <c r="V28" i="1" s="1"/>
  <c r="T27" i="1"/>
  <c r="S27" i="1"/>
  <c r="R27" i="1"/>
  <c r="Q27" i="1"/>
  <c r="V27" i="1" s="1"/>
  <c r="T26" i="1"/>
  <c r="S26" i="1"/>
  <c r="R26" i="1"/>
  <c r="Q26" i="1"/>
  <c r="V26" i="1" s="1"/>
  <c r="T25" i="1"/>
  <c r="S25" i="1"/>
  <c r="R25" i="1"/>
  <c r="Q25" i="1"/>
  <c r="V25" i="1" s="1"/>
  <c r="S4" i="1" l="1"/>
  <c r="R4" i="1"/>
  <c r="V4" i="1" s="1"/>
  <c r="T24" i="1"/>
  <c r="S24" i="1"/>
  <c r="R24" i="1"/>
  <c r="Q24" i="1"/>
  <c r="V24" i="1" s="1"/>
  <c r="T23" i="1"/>
  <c r="S23" i="1"/>
  <c r="R23" i="1"/>
  <c r="Q23" i="1"/>
  <c r="V23" i="1" s="1"/>
  <c r="T22" i="1"/>
  <c r="S22" i="1"/>
  <c r="R22" i="1"/>
  <c r="Q22" i="1"/>
  <c r="T21" i="1"/>
  <c r="S21" i="1"/>
  <c r="R21" i="1"/>
  <c r="Q21" i="1"/>
  <c r="T20" i="1"/>
  <c r="S20" i="1"/>
  <c r="R20" i="1"/>
  <c r="Q20" i="1"/>
  <c r="T19" i="1"/>
  <c r="S19" i="1"/>
  <c r="R19" i="1"/>
  <c r="Q19" i="1"/>
  <c r="T18" i="1"/>
  <c r="S18" i="1"/>
  <c r="R18" i="1"/>
  <c r="Q18" i="1"/>
  <c r="T17" i="1"/>
  <c r="S17" i="1"/>
  <c r="R17" i="1"/>
  <c r="Q17" i="1"/>
  <c r="T16" i="1"/>
  <c r="S16" i="1"/>
  <c r="R16" i="1"/>
  <c r="Q16" i="1"/>
  <c r="T15" i="1"/>
  <c r="S15" i="1"/>
  <c r="R15" i="1"/>
  <c r="Q15" i="1"/>
  <c r="V15" i="1" l="1"/>
  <c r="V16" i="1"/>
  <c r="V17" i="1"/>
  <c r="V18" i="1"/>
  <c r="V19" i="1"/>
  <c r="V20" i="1"/>
  <c r="V21" i="1"/>
  <c r="V22" i="1"/>
  <c r="Q6" i="1"/>
  <c r="R6" i="1"/>
  <c r="S6" i="1"/>
  <c r="T6" i="1"/>
  <c r="Q7" i="1"/>
  <c r="R7" i="1"/>
  <c r="S7" i="1"/>
  <c r="T7" i="1"/>
  <c r="Q8" i="1"/>
  <c r="R8" i="1"/>
  <c r="S8" i="1"/>
  <c r="T8" i="1"/>
  <c r="Q9" i="1"/>
  <c r="R9" i="1"/>
  <c r="S9" i="1"/>
  <c r="T9" i="1"/>
  <c r="Q10" i="1"/>
  <c r="R10" i="1"/>
  <c r="S10" i="1"/>
  <c r="T10" i="1"/>
  <c r="Q11" i="1"/>
  <c r="R11" i="1"/>
  <c r="S11" i="1"/>
  <c r="T11" i="1"/>
  <c r="Q12" i="1"/>
  <c r="R12" i="1"/>
  <c r="S12" i="1"/>
  <c r="T12" i="1"/>
  <c r="Q13" i="1"/>
  <c r="R13" i="1"/>
  <c r="S13" i="1"/>
  <c r="T13" i="1"/>
  <c r="Q14" i="1"/>
  <c r="R14" i="1"/>
  <c r="S14" i="1"/>
  <c r="T14" i="1"/>
  <c r="Q5" i="1"/>
  <c r="R5" i="1"/>
  <c r="S5" i="1"/>
  <c r="T5" i="1"/>
  <c r="V5" i="1" l="1"/>
  <c r="V14" i="1"/>
  <c r="V13" i="1"/>
  <c r="V12" i="1"/>
  <c r="V11" i="1"/>
  <c r="V10" i="1"/>
  <c r="V9" i="1"/>
  <c r="V8" i="1"/>
  <c r="V7" i="1"/>
  <c r="V6" i="1"/>
</calcChain>
</file>

<file path=xl/sharedStrings.xml><?xml version="1.0" encoding="utf-8"?>
<sst xmlns="http://schemas.openxmlformats.org/spreadsheetml/2006/main" count="43" uniqueCount="43">
  <si>
    <t>Перебувало в провадженні  справ і матеріалів</t>
  </si>
  <si>
    <t>Розглянуто справ і матеріалів</t>
  </si>
  <si>
    <t>у тому числі надійшло у звітному періоді</t>
  </si>
  <si>
    <t xml:space="preserve">усього </t>
  </si>
  <si>
    <t>в т. ч.  не розглянуто понад 1 рік</t>
  </si>
  <si>
    <t>Всього</t>
  </si>
  <si>
    <t>№</t>
  </si>
  <si>
    <t>Кримін. %</t>
  </si>
  <si>
    <t>Цивільн. %</t>
  </si>
  <si>
    <t>Адм. Правопоруш. %</t>
  </si>
  <si>
    <t>Адм. %</t>
  </si>
  <si>
    <t>Відсоткове відношення</t>
  </si>
  <si>
    <t>Суд</t>
  </si>
  <si>
    <t>Область</t>
  </si>
  <si>
    <t>Надійшло  справ і матеріалів</t>
  </si>
  <si>
    <t>усього</t>
  </si>
  <si>
    <t>Залишок нерозглянутих справ і матеріалів на кінець звітного періоду (станом на 31.12.2019)</t>
  </si>
  <si>
    <t>Середньомісячне надходження всіх справ за  2019 рік в місяць</t>
  </si>
  <si>
    <t>Кримін. (усього)</t>
  </si>
  <si>
    <t>Адмін.</t>
  </si>
  <si>
    <t>Цивільні</t>
  </si>
  <si>
    <t>Адм.правопоруш.</t>
  </si>
  <si>
    <t>Кримін. (слідчі судді)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</si>
  <si>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</si>
  <si>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</si>
  <si>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</si>
  <si>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Богородчанський р/с</t>
  </si>
  <si>
    <t>Болехівський м/с</t>
  </si>
  <si>
    <t>Верховинський р/с</t>
  </si>
  <si>
    <t>Галицький р/с</t>
  </si>
  <si>
    <t>Городенківський р/с</t>
  </si>
  <si>
    <t>Долинський р/с</t>
  </si>
  <si>
    <t>Івано-Франкіський м/с</t>
  </si>
  <si>
    <t>Калуський мр/с</t>
  </si>
  <si>
    <t>Коломийський мр/с</t>
  </si>
  <si>
    <t>Косівський р/с</t>
  </si>
  <si>
    <t>Надвірнянський р/с</t>
  </si>
  <si>
    <t>Рогатинський р/с</t>
  </si>
  <si>
    <t>Рожнятівський р/с</t>
  </si>
  <si>
    <t>Снятинський р/с</t>
  </si>
  <si>
    <t>Тисменицький р/с</t>
  </si>
  <si>
    <t>Тлумацький р/с</t>
  </si>
  <si>
    <t>Яремчанський м/с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</si>
</sst>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rgb="FFC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indexed="8"/>
      <name val="Times New Roman"/>
      <charset val="204"/>
    </font>
    <font>
      <sz val="1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/>
    <xf numFmtId="3" fontId="8" fillId="0" borderId="3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2" fillId="0" borderId="0" xfId="0" applyFont="1" applyBorder="1"/>
    <xf numFmtId="0" fontId="11" fillId="3" borderId="3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4" fillId="3" borderId="3" xfId="0" applyNumberFormat="1" applyFont="1" applyFill="1" applyBorder="1" applyAlignment="1" applyProtection="1">
      <alignment horizontal="center" vertical="center" wrapText="1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7" fillId="3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0" fillId="2" borderId="3" xfId="0" applyFont="1" applyFill="1" applyBorder="1"/>
    <xf numFmtId="10" fontId="12" fillId="0" borderId="3" xfId="0" applyNumberFormat="1" applyFont="1" applyBorder="1"/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10" fontId="2" fillId="0" borderId="0" xfId="0" applyNumberFormat="1" applyFont="1"/>
    <xf numFmtId="0" fontId="15" fillId="3" borderId="3" xfId="0" applyNumberFormat="1" applyFont="1" applyFill="1" applyBorder="1" applyAlignment="1" applyProtection="1">
      <alignment horizontal="center" vertical="center" wrapText="1"/>
    </xf>
    <xf numFmtId="3" fontId="15" fillId="0" borderId="3" xfId="0" applyNumberFormat="1" applyFont="1" applyFill="1" applyBorder="1" applyAlignment="1" applyProtection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 applyProtection="1">
      <alignment horizontal="center" vertical="center" wrapText="1"/>
    </xf>
    <xf numFmtId="0" fontId="14" fillId="3" borderId="3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tabSelected="1" zoomScale="85" zoomScaleNormal="85" workbookViewId="0">
      <selection activeCell="E22" sqref="E22"/>
    </sheetView>
  </sheetViews>
  <sheetFormatPr defaultColWidth="6.42578125" defaultRowHeight="15.75" x14ac:dyDescent="0.25"/>
  <cols>
    <col min="1" max="1" width="4.7109375" style="1" customWidth="1"/>
    <col min="2" max="3" width="20.28515625" style="1" customWidth="1"/>
    <col min="4" max="5" width="16.42578125" style="1" customWidth="1"/>
    <col min="6" max="6" width="10" style="1" customWidth="1"/>
    <col min="7" max="7" width="9" style="1" customWidth="1"/>
    <col min="8" max="9" width="9.5703125" style="1" customWidth="1"/>
    <col min="10" max="10" width="10" style="1" customWidth="1"/>
    <col min="11" max="15" width="10.42578125" style="1" customWidth="1"/>
    <col min="16" max="16" width="14.7109375" style="1" customWidth="1"/>
    <col min="17" max="20" width="8.5703125" style="1" customWidth="1"/>
    <col min="21" max="21" width="6.42578125" style="1"/>
    <col min="22" max="22" width="9.7109375" style="1" bestFit="1" customWidth="1"/>
    <col min="23" max="16384" width="6.42578125" style="1"/>
  </cols>
  <sheetData>
    <row r="1" spans="1:22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2" ht="75" customHeight="1" x14ac:dyDescent="0.25">
      <c r="A2" s="19" t="s">
        <v>6</v>
      </c>
      <c r="B2" s="19" t="s">
        <v>12</v>
      </c>
      <c r="C2" s="13" t="s">
        <v>13</v>
      </c>
      <c r="D2" s="27" t="s">
        <v>23</v>
      </c>
      <c r="E2" s="27"/>
      <c r="F2" s="20" t="s">
        <v>0</v>
      </c>
      <c r="G2" s="20"/>
      <c r="H2" s="20" t="s">
        <v>1</v>
      </c>
      <c r="I2" s="26" t="s">
        <v>16</v>
      </c>
      <c r="J2" s="26"/>
      <c r="K2" s="5" t="s">
        <v>18</v>
      </c>
      <c r="L2" s="5" t="s">
        <v>22</v>
      </c>
      <c r="M2" s="5" t="s">
        <v>19</v>
      </c>
      <c r="N2" s="5" t="s">
        <v>20</v>
      </c>
      <c r="O2" s="5" t="s">
        <v>21</v>
      </c>
      <c r="P2" s="21" t="s">
        <v>17</v>
      </c>
      <c r="Q2" s="23" t="s">
        <v>11</v>
      </c>
      <c r="R2" s="24"/>
      <c r="S2" s="24"/>
      <c r="T2" s="25"/>
    </row>
    <row r="3" spans="1:22" ht="78" customHeight="1" x14ac:dyDescent="0.25">
      <c r="A3" s="19"/>
      <c r="B3" s="19"/>
      <c r="C3" s="14"/>
      <c r="D3" s="17" t="s">
        <v>24</v>
      </c>
      <c r="E3" s="17" t="s">
        <v>25</v>
      </c>
      <c r="F3" s="7" t="s">
        <v>15</v>
      </c>
      <c r="G3" s="8" t="s">
        <v>2</v>
      </c>
      <c r="H3" s="20"/>
      <c r="I3" s="7" t="s">
        <v>3</v>
      </c>
      <c r="J3" s="9" t="s">
        <v>4</v>
      </c>
      <c r="K3" s="20" t="s">
        <v>14</v>
      </c>
      <c r="L3" s="20"/>
      <c r="M3" s="20"/>
      <c r="N3" s="20"/>
      <c r="O3" s="20"/>
      <c r="P3" s="22"/>
      <c r="Q3" s="5" t="s">
        <v>7</v>
      </c>
      <c r="R3" s="5" t="s">
        <v>10</v>
      </c>
      <c r="S3" s="5" t="s">
        <v>8</v>
      </c>
      <c r="T3" s="5" t="s">
        <v>9</v>
      </c>
    </row>
    <row r="4" spans="1:22" x14ac:dyDescent="0.25">
      <c r="A4" s="6"/>
      <c r="B4" s="11" t="s">
        <v>5</v>
      </c>
      <c r="C4" s="11"/>
      <c r="D4" s="15">
        <f t="shared" ref="D4:O4" si="0">SUM(D5:D50)</f>
        <v>104</v>
      </c>
      <c r="E4" s="15">
        <f t="shared" si="0"/>
        <v>68</v>
      </c>
      <c r="F4" s="15">
        <f t="shared" si="0"/>
        <v>78103</v>
      </c>
      <c r="G4" s="15">
        <f t="shared" si="0"/>
        <v>67788</v>
      </c>
      <c r="H4" s="15">
        <f t="shared" si="0"/>
        <v>67862</v>
      </c>
      <c r="I4" s="15">
        <f t="shared" si="0"/>
        <v>10241</v>
      </c>
      <c r="J4" s="15">
        <f t="shared" si="0"/>
        <v>1542</v>
      </c>
      <c r="K4" s="15">
        <f t="shared" si="0"/>
        <v>27599</v>
      </c>
      <c r="L4" s="15">
        <f t="shared" si="0"/>
        <v>23509</v>
      </c>
      <c r="M4" s="15">
        <f t="shared" si="0"/>
        <v>1094</v>
      </c>
      <c r="N4" s="15">
        <f t="shared" si="0"/>
        <v>20693</v>
      </c>
      <c r="O4" s="15">
        <f t="shared" si="0"/>
        <v>18402</v>
      </c>
      <c r="P4" s="2">
        <f>G4/12</f>
        <v>5649</v>
      </c>
      <c r="Q4" s="12">
        <f t="shared" ref="Q4" si="1">K4/G4</f>
        <v>0.40713695639346198</v>
      </c>
      <c r="R4" s="12">
        <f t="shared" ref="R4" si="2">M4/G4</f>
        <v>1.6138549595798666E-2</v>
      </c>
      <c r="S4" s="12">
        <f t="shared" ref="S4" si="3">N4/G4</f>
        <v>0.30526051808579691</v>
      </c>
      <c r="T4" s="12">
        <f t="shared" ref="T4" si="4">O4/G4</f>
        <v>0.27146397592494248</v>
      </c>
      <c r="V4" s="16">
        <f>SUM(Q4:T4)</f>
        <v>1</v>
      </c>
    </row>
    <row r="5" spans="1:22" ht="19.5" customHeight="1" x14ac:dyDescent="0.25">
      <c r="A5" s="10">
        <v>1</v>
      </c>
      <c r="B5" s="3" t="s">
        <v>26</v>
      </c>
      <c r="C5" s="3"/>
      <c r="D5" s="3">
        <v>4</v>
      </c>
      <c r="E5" s="3">
        <v>2</v>
      </c>
      <c r="F5" s="2">
        <v>1995</v>
      </c>
      <c r="G5" s="2">
        <v>1844</v>
      </c>
      <c r="H5" s="2">
        <v>1803</v>
      </c>
      <c r="I5" s="2">
        <v>192</v>
      </c>
      <c r="J5" s="2">
        <v>15</v>
      </c>
      <c r="K5" s="2">
        <v>581</v>
      </c>
      <c r="L5" s="2">
        <v>396</v>
      </c>
      <c r="M5" s="18">
        <v>62</v>
      </c>
      <c r="N5" s="2">
        <v>683</v>
      </c>
      <c r="O5" s="2">
        <v>518</v>
      </c>
      <c r="P5" s="2">
        <f t="shared" ref="P5:P50" si="5">G5/12</f>
        <v>153.66666666666666</v>
      </c>
      <c r="Q5" s="12">
        <f>K5/G5</f>
        <v>0.31507592190889372</v>
      </c>
      <c r="R5" s="12">
        <f>M5/G5</f>
        <v>3.3622559652928416E-2</v>
      </c>
      <c r="S5" s="12">
        <f>N5/G5</f>
        <v>0.37039045553145339</v>
      </c>
      <c r="T5" s="12">
        <f>O5/G5</f>
        <v>0.28091106290672452</v>
      </c>
      <c r="V5" s="16">
        <f t="shared" ref="V5:V50" si="6">SUM(Q5:T5)</f>
        <v>1</v>
      </c>
    </row>
    <row r="6" spans="1:22" ht="15.75" customHeight="1" x14ac:dyDescent="0.25">
      <c r="A6" s="10">
        <v>2</v>
      </c>
      <c r="B6" s="3" t="s">
        <v>27</v>
      </c>
      <c r="C6" s="3"/>
      <c r="D6" s="3">
        <v>3</v>
      </c>
      <c r="E6" s="3">
        <v>3</v>
      </c>
      <c r="F6" s="2">
        <v>534</v>
      </c>
      <c r="G6" s="2">
        <v>464</v>
      </c>
      <c r="H6" s="2">
        <v>476</v>
      </c>
      <c r="I6" s="2">
        <v>58</v>
      </c>
      <c r="J6" s="2">
        <v>6</v>
      </c>
      <c r="K6" s="2">
        <v>144</v>
      </c>
      <c r="L6" s="2">
        <v>123</v>
      </c>
      <c r="M6" s="18">
        <v>6</v>
      </c>
      <c r="N6" s="2">
        <v>227</v>
      </c>
      <c r="O6" s="2">
        <v>87</v>
      </c>
      <c r="P6" s="2">
        <f t="shared" si="5"/>
        <v>38.666666666666664</v>
      </c>
      <c r="Q6" s="12">
        <f t="shared" ref="Q6:Q14" si="7">K6/G6</f>
        <v>0.31034482758620691</v>
      </c>
      <c r="R6" s="12">
        <f t="shared" ref="R6:R14" si="8">M6/G6</f>
        <v>1.2931034482758621E-2</v>
      </c>
      <c r="S6" s="12">
        <f t="shared" ref="S6:S14" si="9">N6/G6</f>
        <v>0.48922413793103448</v>
      </c>
      <c r="T6" s="12">
        <f t="shared" ref="T6:T14" si="10">O6/G6</f>
        <v>0.1875</v>
      </c>
      <c r="V6" s="16">
        <f t="shared" si="6"/>
        <v>1</v>
      </c>
    </row>
    <row r="7" spans="1:22" ht="15.75" customHeight="1" x14ac:dyDescent="0.25">
      <c r="A7" s="10">
        <v>3</v>
      </c>
      <c r="B7" s="3" t="s">
        <v>28</v>
      </c>
      <c r="C7" s="3"/>
      <c r="D7" s="3">
        <v>3</v>
      </c>
      <c r="E7" s="3">
        <v>1</v>
      </c>
      <c r="F7" s="2">
        <v>1059</v>
      </c>
      <c r="G7" s="2">
        <v>951</v>
      </c>
      <c r="H7" s="2">
        <v>958</v>
      </c>
      <c r="I7" s="2">
        <v>101</v>
      </c>
      <c r="J7" s="2">
        <v>10</v>
      </c>
      <c r="K7" s="2">
        <v>334</v>
      </c>
      <c r="L7" s="2">
        <v>253</v>
      </c>
      <c r="M7" s="18">
        <v>6</v>
      </c>
      <c r="N7" s="2">
        <v>291</v>
      </c>
      <c r="O7" s="2">
        <v>320</v>
      </c>
      <c r="P7" s="2">
        <f t="shared" si="5"/>
        <v>79.25</v>
      </c>
      <c r="Q7" s="12">
        <f t="shared" si="7"/>
        <v>0.35120925341745529</v>
      </c>
      <c r="R7" s="12">
        <f t="shared" si="8"/>
        <v>6.3091482649842269E-3</v>
      </c>
      <c r="S7" s="12">
        <f t="shared" si="9"/>
        <v>0.305993690851735</v>
      </c>
      <c r="T7" s="12">
        <f t="shared" si="10"/>
        <v>0.33648790746582546</v>
      </c>
      <c r="V7" s="16">
        <f t="shared" si="6"/>
        <v>1</v>
      </c>
    </row>
    <row r="8" spans="1:22" ht="15.75" customHeight="1" x14ac:dyDescent="0.25">
      <c r="A8" s="10">
        <v>4</v>
      </c>
      <c r="B8" s="3" t="s">
        <v>29</v>
      </c>
      <c r="C8" s="3"/>
      <c r="D8" s="3">
        <v>5</v>
      </c>
      <c r="E8" s="3">
        <v>3</v>
      </c>
      <c r="F8" s="2">
        <v>2516</v>
      </c>
      <c r="G8" s="2">
        <v>2151</v>
      </c>
      <c r="H8" s="2">
        <v>1805</v>
      </c>
      <c r="I8" s="2">
        <v>711</v>
      </c>
      <c r="J8" s="2">
        <v>56</v>
      </c>
      <c r="K8" s="2">
        <v>602</v>
      </c>
      <c r="L8" s="2">
        <v>450</v>
      </c>
      <c r="M8" s="18">
        <v>18</v>
      </c>
      <c r="N8" s="2">
        <v>984</v>
      </c>
      <c r="O8" s="2">
        <v>547</v>
      </c>
      <c r="P8" s="2">
        <f t="shared" si="5"/>
        <v>179.25</v>
      </c>
      <c r="Q8" s="12">
        <f t="shared" si="7"/>
        <v>0.27986982798698279</v>
      </c>
      <c r="R8" s="12">
        <f t="shared" si="8"/>
        <v>8.368200836820083E-3</v>
      </c>
      <c r="S8" s="12">
        <f t="shared" si="9"/>
        <v>0.45746164574616455</v>
      </c>
      <c r="T8" s="12">
        <f t="shared" si="10"/>
        <v>0.25430032543003256</v>
      </c>
      <c r="V8" s="16">
        <f t="shared" si="6"/>
        <v>1</v>
      </c>
    </row>
    <row r="9" spans="1:22" ht="15.75" customHeight="1" x14ac:dyDescent="0.25">
      <c r="A9" s="10">
        <v>5</v>
      </c>
      <c r="B9" s="3" t="s">
        <v>30</v>
      </c>
      <c r="C9" s="3"/>
      <c r="D9" s="3">
        <v>4</v>
      </c>
      <c r="E9" s="3">
        <v>3</v>
      </c>
      <c r="F9" s="2">
        <v>2298</v>
      </c>
      <c r="G9" s="2">
        <v>1897</v>
      </c>
      <c r="H9" s="2">
        <v>1925</v>
      </c>
      <c r="I9" s="2">
        <v>373</v>
      </c>
      <c r="J9" s="2">
        <v>28</v>
      </c>
      <c r="K9" s="2">
        <v>566</v>
      </c>
      <c r="L9" s="2">
        <v>421</v>
      </c>
      <c r="M9" s="18">
        <v>23</v>
      </c>
      <c r="N9" s="2">
        <v>878</v>
      </c>
      <c r="O9" s="2">
        <v>430</v>
      </c>
      <c r="P9" s="2">
        <f t="shared" si="5"/>
        <v>158.08333333333334</v>
      </c>
      <c r="Q9" s="12">
        <f t="shared" si="7"/>
        <v>0.29836584080126516</v>
      </c>
      <c r="R9" s="12">
        <f t="shared" si="8"/>
        <v>1.2124406958355299E-2</v>
      </c>
      <c r="S9" s="12">
        <f t="shared" si="9"/>
        <v>0.46283605693199792</v>
      </c>
      <c r="T9" s="12">
        <f t="shared" si="10"/>
        <v>0.22667369530838166</v>
      </c>
      <c r="V9" s="16">
        <f t="shared" si="6"/>
        <v>1</v>
      </c>
    </row>
    <row r="10" spans="1:22" ht="15.75" customHeight="1" x14ac:dyDescent="0.25">
      <c r="A10" s="10">
        <v>6</v>
      </c>
      <c r="B10" s="3" t="s">
        <v>31</v>
      </c>
      <c r="C10" s="3"/>
      <c r="D10" s="3">
        <v>6</v>
      </c>
      <c r="E10" s="3">
        <v>6</v>
      </c>
      <c r="F10" s="2">
        <v>2937</v>
      </c>
      <c r="G10" s="2">
        <v>2698</v>
      </c>
      <c r="H10" s="2">
        <v>2688</v>
      </c>
      <c r="I10" s="2">
        <v>249</v>
      </c>
      <c r="J10" s="2">
        <v>21</v>
      </c>
      <c r="K10" s="2">
        <v>1001</v>
      </c>
      <c r="L10" s="2">
        <v>829</v>
      </c>
      <c r="M10" s="18">
        <v>38</v>
      </c>
      <c r="N10" s="2">
        <v>1193</v>
      </c>
      <c r="O10" s="2">
        <v>466</v>
      </c>
      <c r="P10" s="2">
        <f t="shared" si="5"/>
        <v>224.83333333333334</v>
      </c>
      <c r="Q10" s="12">
        <f t="shared" si="7"/>
        <v>0.37101556708673089</v>
      </c>
      <c r="R10" s="12">
        <f t="shared" si="8"/>
        <v>1.4084507042253521E-2</v>
      </c>
      <c r="S10" s="12">
        <f t="shared" si="9"/>
        <v>0.44217939214232765</v>
      </c>
      <c r="T10" s="12">
        <f t="shared" si="10"/>
        <v>0.17272053372868792</v>
      </c>
      <c r="V10" s="16">
        <f t="shared" si="6"/>
        <v>1</v>
      </c>
    </row>
    <row r="11" spans="1:22" ht="15.75" customHeight="1" x14ac:dyDescent="0.25">
      <c r="A11" s="10">
        <v>7</v>
      </c>
      <c r="B11" s="3" t="s">
        <v>32</v>
      </c>
      <c r="C11" s="3"/>
      <c r="D11" s="3">
        <v>22</v>
      </c>
      <c r="E11" s="3">
        <v>16</v>
      </c>
      <c r="F11" s="2">
        <v>26516</v>
      </c>
      <c r="G11" s="2">
        <v>22773</v>
      </c>
      <c r="H11" s="2">
        <v>23257</v>
      </c>
      <c r="I11" s="2">
        <v>3259</v>
      </c>
      <c r="J11" s="2">
        <v>772</v>
      </c>
      <c r="K11" s="2">
        <v>11828</v>
      </c>
      <c r="L11" s="2">
        <v>11114</v>
      </c>
      <c r="M11" s="18">
        <v>421</v>
      </c>
      <c r="N11" s="2">
        <v>4234</v>
      </c>
      <c r="O11" s="2">
        <v>6290</v>
      </c>
      <c r="P11" s="2">
        <f t="shared" si="5"/>
        <v>1897.75</v>
      </c>
      <c r="Q11" s="12">
        <f t="shared" si="7"/>
        <v>0.51938699336934091</v>
      </c>
      <c r="R11" s="12">
        <f t="shared" si="8"/>
        <v>1.8486804549246914E-2</v>
      </c>
      <c r="S11" s="12">
        <f t="shared" si="9"/>
        <v>0.1859219250867255</v>
      </c>
      <c r="T11" s="12">
        <f t="shared" si="10"/>
        <v>0.27620427699468669</v>
      </c>
      <c r="V11" s="16">
        <f t="shared" si="6"/>
        <v>1</v>
      </c>
    </row>
    <row r="12" spans="1:22" ht="15" customHeight="1" x14ac:dyDescent="0.25">
      <c r="A12" s="10">
        <v>8</v>
      </c>
      <c r="B12" s="3" t="s">
        <v>33</v>
      </c>
      <c r="C12" s="3"/>
      <c r="D12" s="3">
        <v>11</v>
      </c>
      <c r="E12" s="3">
        <v>5</v>
      </c>
      <c r="F12" s="2">
        <v>6600</v>
      </c>
      <c r="G12" s="2">
        <v>6044</v>
      </c>
      <c r="H12" s="2">
        <v>6053</v>
      </c>
      <c r="I12" s="2">
        <v>547</v>
      </c>
      <c r="J12" s="2">
        <v>53</v>
      </c>
      <c r="K12" s="2">
        <v>2248</v>
      </c>
      <c r="L12" s="2">
        <v>1912</v>
      </c>
      <c r="M12" s="18">
        <v>94</v>
      </c>
      <c r="N12" s="2">
        <v>2601</v>
      </c>
      <c r="O12" s="2">
        <v>1101</v>
      </c>
      <c r="P12" s="2">
        <f t="shared" si="5"/>
        <v>503.66666666666669</v>
      </c>
      <c r="Q12" s="12">
        <f t="shared" si="7"/>
        <v>0.37193911317008604</v>
      </c>
      <c r="R12" s="12">
        <f t="shared" si="8"/>
        <v>1.5552614162806089E-2</v>
      </c>
      <c r="S12" s="12">
        <f t="shared" si="9"/>
        <v>0.4303441429516876</v>
      </c>
      <c r="T12" s="12">
        <f t="shared" si="10"/>
        <v>0.18216412971542026</v>
      </c>
      <c r="V12" s="16">
        <f t="shared" si="6"/>
        <v>1</v>
      </c>
    </row>
    <row r="13" spans="1:22" ht="15.75" customHeight="1" x14ac:dyDescent="0.25">
      <c r="A13" s="10">
        <v>9</v>
      </c>
      <c r="B13" s="3" t="s">
        <v>34</v>
      </c>
      <c r="C13" s="3"/>
      <c r="D13" s="3">
        <v>11</v>
      </c>
      <c r="E13" s="3">
        <v>5</v>
      </c>
      <c r="F13" s="2">
        <v>8878</v>
      </c>
      <c r="G13" s="2">
        <v>7550</v>
      </c>
      <c r="H13" s="2">
        <v>7487</v>
      </c>
      <c r="I13" s="2">
        <v>1391</v>
      </c>
      <c r="J13" s="2">
        <v>171</v>
      </c>
      <c r="K13" s="2">
        <v>2660</v>
      </c>
      <c r="L13" s="2">
        <v>1968</v>
      </c>
      <c r="M13" s="18">
        <v>91</v>
      </c>
      <c r="N13" s="2">
        <v>2670</v>
      </c>
      <c r="O13" s="2">
        <v>2129</v>
      </c>
      <c r="P13" s="2">
        <f t="shared" si="5"/>
        <v>629.16666666666663</v>
      </c>
      <c r="Q13" s="12">
        <f t="shared" si="7"/>
        <v>0.352317880794702</v>
      </c>
      <c r="R13" s="12">
        <f t="shared" si="8"/>
        <v>1.2052980132450332E-2</v>
      </c>
      <c r="S13" s="12">
        <f t="shared" si="9"/>
        <v>0.35364238410596027</v>
      </c>
      <c r="T13" s="12">
        <f t="shared" si="10"/>
        <v>0.28198675496688741</v>
      </c>
      <c r="V13" s="16">
        <f t="shared" si="6"/>
        <v>1</v>
      </c>
    </row>
    <row r="14" spans="1:22" ht="15.75" customHeight="1" x14ac:dyDescent="0.25">
      <c r="A14" s="10">
        <v>10</v>
      </c>
      <c r="B14" s="3" t="s">
        <v>35</v>
      </c>
      <c r="C14" s="3"/>
      <c r="D14" s="3">
        <v>6</v>
      </c>
      <c r="E14" s="3">
        <v>6</v>
      </c>
      <c r="F14" s="2">
        <v>3977</v>
      </c>
      <c r="G14" s="2">
        <v>3600</v>
      </c>
      <c r="H14" s="2">
        <v>3640</v>
      </c>
      <c r="I14" s="2">
        <v>337</v>
      </c>
      <c r="J14" s="2">
        <v>27</v>
      </c>
      <c r="K14" s="2">
        <v>1266</v>
      </c>
      <c r="L14" s="2">
        <v>971</v>
      </c>
      <c r="M14" s="18">
        <v>58</v>
      </c>
      <c r="N14" s="2">
        <v>1112</v>
      </c>
      <c r="O14" s="2">
        <v>1164</v>
      </c>
      <c r="P14" s="2">
        <f t="shared" si="5"/>
        <v>300</v>
      </c>
      <c r="Q14" s="12">
        <f t="shared" si="7"/>
        <v>0.35166666666666668</v>
      </c>
      <c r="R14" s="12">
        <f t="shared" si="8"/>
        <v>1.6111111111111111E-2</v>
      </c>
      <c r="S14" s="12">
        <f t="shared" si="9"/>
        <v>0.30888888888888888</v>
      </c>
      <c r="T14" s="12">
        <f t="shared" si="10"/>
        <v>0.32333333333333331</v>
      </c>
      <c r="V14" s="16">
        <f t="shared" si="6"/>
        <v>1</v>
      </c>
    </row>
    <row r="15" spans="1:22" ht="15.75" customHeight="1" x14ac:dyDescent="0.25">
      <c r="A15" s="10">
        <v>11</v>
      </c>
      <c r="B15" s="3" t="s">
        <v>36</v>
      </c>
      <c r="C15" s="3"/>
      <c r="D15" s="3">
        <v>7</v>
      </c>
      <c r="E15" s="3">
        <v>2</v>
      </c>
      <c r="F15" s="2">
        <v>4162</v>
      </c>
      <c r="G15" s="2">
        <v>3441</v>
      </c>
      <c r="H15" s="2">
        <v>3408</v>
      </c>
      <c r="I15" s="2">
        <v>754</v>
      </c>
      <c r="J15" s="2">
        <v>100</v>
      </c>
      <c r="K15" s="2">
        <v>1542</v>
      </c>
      <c r="L15" s="2">
        <v>1193</v>
      </c>
      <c r="M15" s="18">
        <v>41</v>
      </c>
      <c r="N15" s="2">
        <v>1141</v>
      </c>
      <c r="O15" s="2">
        <v>717</v>
      </c>
      <c r="P15" s="2">
        <f t="shared" si="5"/>
        <v>286.75</v>
      </c>
      <c r="Q15" s="12">
        <f>K15/G15</f>
        <v>0.44812554489973844</v>
      </c>
      <c r="R15" s="12">
        <f>M15/G15</f>
        <v>1.1915140947399011E-2</v>
      </c>
      <c r="S15" s="12">
        <f>N15/G15</f>
        <v>0.33158965417029934</v>
      </c>
      <c r="T15" s="12">
        <f>O15/G15</f>
        <v>0.20836965998256321</v>
      </c>
      <c r="V15" s="16">
        <f t="shared" si="6"/>
        <v>0.99999999999999989</v>
      </c>
    </row>
    <row r="16" spans="1:22" ht="15.75" customHeight="1" x14ac:dyDescent="0.25">
      <c r="A16" s="10">
        <v>12</v>
      </c>
      <c r="B16" s="3" t="s">
        <v>37</v>
      </c>
      <c r="C16" s="3"/>
      <c r="D16" s="3">
        <v>4</v>
      </c>
      <c r="E16" s="3">
        <v>3</v>
      </c>
      <c r="F16" s="2">
        <v>2766</v>
      </c>
      <c r="G16" s="2">
        <v>2593</v>
      </c>
      <c r="H16" s="2">
        <v>2445</v>
      </c>
      <c r="I16" s="2">
        <v>321</v>
      </c>
      <c r="J16" s="2">
        <v>16</v>
      </c>
      <c r="K16" s="2">
        <v>960</v>
      </c>
      <c r="L16" s="2">
        <v>754</v>
      </c>
      <c r="M16" s="18">
        <v>38</v>
      </c>
      <c r="N16" s="2">
        <v>792</v>
      </c>
      <c r="O16" s="2">
        <v>803</v>
      </c>
      <c r="P16" s="2">
        <f t="shared" si="5"/>
        <v>216.08333333333334</v>
      </c>
      <c r="Q16" s="12">
        <f t="shared" ref="Q16:Q33" si="11">K16/G16</f>
        <v>0.37022753567296568</v>
      </c>
      <c r="R16" s="12">
        <f t="shared" ref="R16:R33" si="12">M16/G16</f>
        <v>1.4654839953721558E-2</v>
      </c>
      <c r="S16" s="12">
        <f t="shared" ref="S16:S33" si="13">N16/G16</f>
        <v>0.30543771693019667</v>
      </c>
      <c r="T16" s="12">
        <f t="shared" ref="T16:T33" si="14">O16/G16</f>
        <v>0.30967990744311608</v>
      </c>
      <c r="V16" s="16">
        <f t="shared" si="6"/>
        <v>1</v>
      </c>
    </row>
    <row r="17" spans="1:22" ht="15.75" customHeight="1" x14ac:dyDescent="0.25">
      <c r="A17" s="10">
        <v>13</v>
      </c>
      <c r="B17" s="3" t="s">
        <v>38</v>
      </c>
      <c r="C17" s="3"/>
      <c r="D17" s="3">
        <v>4</v>
      </c>
      <c r="E17" s="3">
        <v>4</v>
      </c>
      <c r="F17" s="2">
        <v>2505</v>
      </c>
      <c r="G17" s="2">
        <v>2257</v>
      </c>
      <c r="H17" s="2">
        <v>2269</v>
      </c>
      <c r="I17" s="2">
        <v>236</v>
      </c>
      <c r="J17" s="2">
        <v>25</v>
      </c>
      <c r="K17" s="2">
        <v>844</v>
      </c>
      <c r="L17" s="2">
        <v>677</v>
      </c>
      <c r="M17" s="18">
        <v>49</v>
      </c>
      <c r="N17" s="2">
        <v>762</v>
      </c>
      <c r="O17" s="2">
        <v>602</v>
      </c>
      <c r="P17" s="2">
        <f t="shared" si="5"/>
        <v>188.08333333333334</v>
      </c>
      <c r="Q17" s="12">
        <f t="shared" si="11"/>
        <v>0.37394771821001327</v>
      </c>
      <c r="R17" s="12">
        <f t="shared" si="12"/>
        <v>2.1710234824988923E-2</v>
      </c>
      <c r="S17" s="12">
        <f t="shared" si="13"/>
        <v>0.33761630482941957</v>
      </c>
      <c r="T17" s="12">
        <f t="shared" si="14"/>
        <v>0.2667257421355782</v>
      </c>
      <c r="V17" s="16">
        <f t="shared" si="6"/>
        <v>1</v>
      </c>
    </row>
    <row r="18" spans="1:22" ht="15.75" customHeight="1" x14ac:dyDescent="0.25">
      <c r="A18" s="10">
        <v>14</v>
      </c>
      <c r="B18" s="3" t="s">
        <v>39</v>
      </c>
      <c r="C18" s="3"/>
      <c r="D18" s="3">
        <v>4</v>
      </c>
      <c r="E18" s="3">
        <v>2</v>
      </c>
      <c r="F18" s="2">
        <v>3693</v>
      </c>
      <c r="G18" s="2">
        <v>3185</v>
      </c>
      <c r="H18" s="2">
        <v>3203</v>
      </c>
      <c r="I18" s="2">
        <v>490</v>
      </c>
      <c r="J18" s="2">
        <v>28</v>
      </c>
      <c r="K18" s="2">
        <v>1053</v>
      </c>
      <c r="L18" s="2">
        <v>874</v>
      </c>
      <c r="M18" s="18">
        <v>67</v>
      </c>
      <c r="N18" s="2">
        <v>945</v>
      </c>
      <c r="O18" s="2">
        <v>1120</v>
      </c>
      <c r="P18" s="2">
        <f t="shared" si="5"/>
        <v>265.41666666666669</v>
      </c>
      <c r="Q18" s="12">
        <f t="shared" si="11"/>
        <v>0.33061224489795921</v>
      </c>
      <c r="R18" s="12">
        <f t="shared" si="12"/>
        <v>2.1036106750392466E-2</v>
      </c>
      <c r="S18" s="12">
        <f t="shared" si="13"/>
        <v>0.2967032967032967</v>
      </c>
      <c r="T18" s="12">
        <f t="shared" si="14"/>
        <v>0.35164835164835168</v>
      </c>
      <c r="V18" s="16">
        <f t="shared" si="6"/>
        <v>1</v>
      </c>
    </row>
    <row r="19" spans="1:22" ht="15.75" customHeight="1" x14ac:dyDescent="0.25">
      <c r="A19" s="10">
        <v>15</v>
      </c>
      <c r="B19" s="3" t="s">
        <v>40</v>
      </c>
      <c r="C19" s="3"/>
      <c r="D19" s="3">
        <v>4</v>
      </c>
      <c r="E19" s="3">
        <v>3</v>
      </c>
      <c r="F19" s="2">
        <v>4071</v>
      </c>
      <c r="G19" s="2">
        <v>3428</v>
      </c>
      <c r="H19" s="2">
        <v>3387</v>
      </c>
      <c r="I19" s="2">
        <v>684</v>
      </c>
      <c r="J19" s="2">
        <v>94</v>
      </c>
      <c r="K19" s="2">
        <v>998</v>
      </c>
      <c r="L19" s="2">
        <v>792</v>
      </c>
      <c r="M19" s="18">
        <v>48</v>
      </c>
      <c r="N19" s="2">
        <v>1160</v>
      </c>
      <c r="O19" s="2">
        <v>1222</v>
      </c>
      <c r="P19" s="2">
        <f t="shared" si="5"/>
        <v>285.66666666666669</v>
      </c>
      <c r="Q19" s="12">
        <f t="shared" si="11"/>
        <v>0.2911318553092182</v>
      </c>
      <c r="R19" s="12">
        <f t="shared" si="12"/>
        <v>1.4002333722287048E-2</v>
      </c>
      <c r="S19" s="12">
        <f t="shared" si="13"/>
        <v>0.33838973162193697</v>
      </c>
      <c r="T19" s="12">
        <f t="shared" si="14"/>
        <v>0.35647607934655778</v>
      </c>
      <c r="V19" s="16">
        <f t="shared" si="6"/>
        <v>1</v>
      </c>
    </row>
    <row r="20" spans="1:22" ht="15.75" customHeight="1" x14ac:dyDescent="0.25">
      <c r="A20" s="10">
        <v>16</v>
      </c>
      <c r="B20" s="3" t="s">
        <v>41</v>
      </c>
      <c r="C20" s="3"/>
      <c r="D20" s="3">
        <v>3</v>
      </c>
      <c r="E20" s="3">
        <v>3</v>
      </c>
      <c r="F20" s="2">
        <v>1730</v>
      </c>
      <c r="G20" s="2">
        <v>1550</v>
      </c>
      <c r="H20" s="2">
        <v>1538</v>
      </c>
      <c r="I20" s="2">
        <v>192</v>
      </c>
      <c r="J20" s="2">
        <v>7</v>
      </c>
      <c r="K20" s="2">
        <v>513</v>
      </c>
      <c r="L20" s="2">
        <v>373</v>
      </c>
      <c r="M20" s="18">
        <v>14</v>
      </c>
      <c r="N20" s="2">
        <v>632</v>
      </c>
      <c r="O20" s="2">
        <v>391</v>
      </c>
      <c r="P20" s="2">
        <f t="shared" si="5"/>
        <v>129.16666666666666</v>
      </c>
      <c r="Q20" s="12">
        <f t="shared" si="11"/>
        <v>0.33096774193548389</v>
      </c>
      <c r="R20" s="12">
        <f t="shared" si="12"/>
        <v>9.0322580645161299E-3</v>
      </c>
      <c r="S20" s="12">
        <f t="shared" si="13"/>
        <v>0.40774193548387094</v>
      </c>
      <c r="T20" s="12">
        <f t="shared" si="14"/>
        <v>0.25225806451612903</v>
      </c>
      <c r="V20" s="16">
        <f t="shared" si="6"/>
        <v>1</v>
      </c>
    </row>
    <row r="21" spans="1:22" ht="15.75" customHeight="1" x14ac:dyDescent="0.25">
      <c r="A21" s="10">
        <v>17</v>
      </c>
      <c r="B21" s="3" t="s">
        <v>42</v>
      </c>
      <c r="C21" s="3"/>
      <c r="D21" s="3">
        <v>3</v>
      </c>
      <c r="E21" s="3">
        <v>1</v>
      </c>
      <c r="F21" s="2">
        <v>1866</v>
      </c>
      <c r="G21" s="2">
        <v>1362</v>
      </c>
      <c r="H21" s="2">
        <v>1520</v>
      </c>
      <c r="I21" s="2">
        <v>346</v>
      </c>
      <c r="J21" s="2">
        <v>113</v>
      </c>
      <c r="K21" s="2">
        <v>459</v>
      </c>
      <c r="L21" s="2">
        <v>409</v>
      </c>
      <c r="M21" s="18">
        <v>20</v>
      </c>
      <c r="N21" s="2">
        <v>388</v>
      </c>
      <c r="O21" s="2">
        <v>495</v>
      </c>
      <c r="P21" s="2">
        <f t="shared" si="5"/>
        <v>113.5</v>
      </c>
      <c r="Q21" s="12">
        <f t="shared" si="11"/>
        <v>0.33700440528634362</v>
      </c>
      <c r="R21" s="12">
        <f t="shared" si="12"/>
        <v>1.4684287812041116E-2</v>
      </c>
      <c r="S21" s="12">
        <f t="shared" si="13"/>
        <v>0.28487518355359764</v>
      </c>
      <c r="T21" s="12">
        <f t="shared" si="14"/>
        <v>0.36343612334801761</v>
      </c>
      <c r="V21" s="16">
        <f t="shared" si="6"/>
        <v>1</v>
      </c>
    </row>
    <row r="22" spans="1:22" ht="15" customHeight="1" x14ac:dyDescent="0.25">
      <c r="A22" s="10">
        <v>18</v>
      </c>
      <c r="B22" s="3"/>
      <c r="C22" s="3"/>
      <c r="D22" s="3"/>
      <c r="E22" s="3"/>
      <c r="F22" s="2"/>
      <c r="G22" s="2"/>
      <c r="H22" s="2"/>
      <c r="I22" s="2"/>
      <c r="J22" s="2"/>
      <c r="K22" s="2"/>
      <c r="L22" s="2"/>
      <c r="M22" s="2"/>
      <c r="N22" s="2"/>
      <c r="O22" s="2"/>
      <c r="P22" s="2">
        <f t="shared" si="5"/>
        <v>0</v>
      </c>
      <c r="Q22" s="12" t="e">
        <f t="shared" si="11"/>
        <v>#DIV/0!</v>
      </c>
      <c r="R22" s="12" t="e">
        <f t="shared" si="12"/>
        <v>#DIV/0!</v>
      </c>
      <c r="S22" s="12" t="e">
        <f t="shared" si="13"/>
        <v>#DIV/0!</v>
      </c>
      <c r="T22" s="12" t="e">
        <f t="shared" si="14"/>
        <v>#DIV/0!</v>
      </c>
      <c r="V22" s="16" t="e">
        <f t="shared" si="6"/>
        <v>#DIV/0!</v>
      </c>
    </row>
    <row r="23" spans="1:22" ht="15.75" customHeight="1" x14ac:dyDescent="0.25">
      <c r="A23" s="10">
        <v>19</v>
      </c>
      <c r="B23" s="3"/>
      <c r="C23" s="3"/>
      <c r="D23" s="3"/>
      <c r="E23" s="3"/>
      <c r="F23" s="2"/>
      <c r="G23" s="2"/>
      <c r="H23" s="2"/>
      <c r="I23" s="2"/>
      <c r="J23" s="2"/>
      <c r="K23" s="2"/>
      <c r="L23" s="2"/>
      <c r="M23" s="2"/>
      <c r="N23" s="2"/>
      <c r="O23" s="2"/>
      <c r="P23" s="2">
        <f t="shared" si="5"/>
        <v>0</v>
      </c>
      <c r="Q23" s="12" t="e">
        <f t="shared" si="11"/>
        <v>#DIV/0!</v>
      </c>
      <c r="R23" s="12" t="e">
        <f t="shared" si="12"/>
        <v>#DIV/0!</v>
      </c>
      <c r="S23" s="12" t="e">
        <f t="shared" si="13"/>
        <v>#DIV/0!</v>
      </c>
      <c r="T23" s="12" t="e">
        <f t="shared" si="14"/>
        <v>#DIV/0!</v>
      </c>
      <c r="V23" s="16" t="e">
        <f t="shared" si="6"/>
        <v>#DIV/0!</v>
      </c>
    </row>
    <row r="24" spans="1:22" ht="15.75" customHeight="1" x14ac:dyDescent="0.25">
      <c r="A24" s="10">
        <v>20</v>
      </c>
      <c r="B24" s="3"/>
      <c r="C24" s="3"/>
      <c r="D24" s="3"/>
      <c r="E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>
        <f t="shared" si="5"/>
        <v>0</v>
      </c>
      <c r="Q24" s="12" t="e">
        <f t="shared" si="11"/>
        <v>#DIV/0!</v>
      </c>
      <c r="R24" s="12" t="e">
        <f t="shared" si="12"/>
        <v>#DIV/0!</v>
      </c>
      <c r="S24" s="12" t="e">
        <f t="shared" si="13"/>
        <v>#DIV/0!</v>
      </c>
      <c r="T24" s="12" t="e">
        <f t="shared" si="14"/>
        <v>#DIV/0!</v>
      </c>
      <c r="V24" s="16" t="e">
        <f t="shared" si="6"/>
        <v>#DIV/0!</v>
      </c>
    </row>
    <row r="25" spans="1:22" x14ac:dyDescent="0.25">
      <c r="A25" s="10">
        <v>21</v>
      </c>
      <c r="B25" s="3"/>
      <c r="C25" s="3"/>
      <c r="D25" s="3"/>
      <c r="E25" s="3"/>
      <c r="F25" s="2"/>
      <c r="G25" s="2"/>
      <c r="H25" s="2"/>
      <c r="I25" s="2"/>
      <c r="J25" s="2"/>
      <c r="K25" s="2"/>
      <c r="L25" s="2"/>
      <c r="M25" s="2"/>
      <c r="N25" s="2"/>
      <c r="O25" s="2"/>
      <c r="P25" s="2">
        <f t="shared" si="5"/>
        <v>0</v>
      </c>
      <c r="Q25" s="12" t="e">
        <f t="shared" si="11"/>
        <v>#DIV/0!</v>
      </c>
      <c r="R25" s="12" t="e">
        <f t="shared" si="12"/>
        <v>#DIV/0!</v>
      </c>
      <c r="S25" s="12" t="e">
        <f t="shared" si="13"/>
        <v>#DIV/0!</v>
      </c>
      <c r="T25" s="12" t="e">
        <f t="shared" si="14"/>
        <v>#DIV/0!</v>
      </c>
      <c r="V25" s="16" t="e">
        <f t="shared" si="6"/>
        <v>#DIV/0!</v>
      </c>
    </row>
    <row r="26" spans="1:22" x14ac:dyDescent="0.25">
      <c r="A26" s="10">
        <v>22</v>
      </c>
      <c r="B26" s="3"/>
      <c r="C26" s="3"/>
      <c r="D26" s="3"/>
      <c r="E26" s="3"/>
      <c r="F26" s="2"/>
      <c r="G26" s="2"/>
      <c r="H26" s="2"/>
      <c r="I26" s="2"/>
      <c r="J26" s="2"/>
      <c r="K26" s="2"/>
      <c r="L26" s="2"/>
      <c r="M26" s="2"/>
      <c r="N26" s="2"/>
      <c r="O26" s="2"/>
      <c r="P26" s="2">
        <f t="shared" si="5"/>
        <v>0</v>
      </c>
      <c r="Q26" s="12" t="e">
        <f t="shared" si="11"/>
        <v>#DIV/0!</v>
      </c>
      <c r="R26" s="12" t="e">
        <f t="shared" si="12"/>
        <v>#DIV/0!</v>
      </c>
      <c r="S26" s="12" t="e">
        <f t="shared" si="13"/>
        <v>#DIV/0!</v>
      </c>
      <c r="T26" s="12" t="e">
        <f t="shared" si="14"/>
        <v>#DIV/0!</v>
      </c>
      <c r="V26" s="16" t="e">
        <f t="shared" si="6"/>
        <v>#DIV/0!</v>
      </c>
    </row>
    <row r="27" spans="1:22" x14ac:dyDescent="0.25">
      <c r="A27" s="10">
        <v>23</v>
      </c>
      <c r="B27" s="3"/>
      <c r="C27" s="3"/>
      <c r="D27" s="3"/>
      <c r="E27" s="3"/>
      <c r="F27" s="2"/>
      <c r="G27" s="2"/>
      <c r="H27" s="2"/>
      <c r="I27" s="2"/>
      <c r="J27" s="2"/>
      <c r="K27" s="2"/>
      <c r="L27" s="2"/>
      <c r="M27" s="2"/>
      <c r="N27" s="2"/>
      <c r="O27" s="2"/>
      <c r="P27" s="2">
        <f t="shared" si="5"/>
        <v>0</v>
      </c>
      <c r="Q27" s="12" t="e">
        <f t="shared" si="11"/>
        <v>#DIV/0!</v>
      </c>
      <c r="R27" s="12" t="e">
        <f t="shared" si="12"/>
        <v>#DIV/0!</v>
      </c>
      <c r="S27" s="12" t="e">
        <f t="shared" si="13"/>
        <v>#DIV/0!</v>
      </c>
      <c r="T27" s="12" t="e">
        <f t="shared" si="14"/>
        <v>#DIV/0!</v>
      </c>
      <c r="V27" s="16" t="e">
        <f t="shared" si="6"/>
        <v>#DIV/0!</v>
      </c>
    </row>
    <row r="28" spans="1:22" x14ac:dyDescent="0.25">
      <c r="A28" s="10">
        <v>24</v>
      </c>
      <c r="B28" s="3"/>
      <c r="C28" s="3"/>
      <c r="D28" s="3"/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2">
        <f t="shared" si="5"/>
        <v>0</v>
      </c>
      <c r="Q28" s="12" t="e">
        <f t="shared" si="11"/>
        <v>#DIV/0!</v>
      </c>
      <c r="R28" s="12" t="e">
        <f t="shared" si="12"/>
        <v>#DIV/0!</v>
      </c>
      <c r="S28" s="12" t="e">
        <f t="shared" si="13"/>
        <v>#DIV/0!</v>
      </c>
      <c r="T28" s="12" t="e">
        <f t="shared" si="14"/>
        <v>#DIV/0!</v>
      </c>
      <c r="V28" s="16" t="e">
        <f t="shared" si="6"/>
        <v>#DIV/0!</v>
      </c>
    </row>
    <row r="29" spans="1:22" x14ac:dyDescent="0.25">
      <c r="A29" s="10">
        <v>25</v>
      </c>
      <c r="B29" s="3"/>
      <c r="C29" s="3"/>
      <c r="D29" s="3"/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  <c r="P29" s="2">
        <f t="shared" si="5"/>
        <v>0</v>
      </c>
      <c r="Q29" s="12" t="e">
        <f t="shared" si="11"/>
        <v>#DIV/0!</v>
      </c>
      <c r="R29" s="12" t="e">
        <f t="shared" si="12"/>
        <v>#DIV/0!</v>
      </c>
      <c r="S29" s="12" t="e">
        <f t="shared" si="13"/>
        <v>#DIV/0!</v>
      </c>
      <c r="T29" s="12" t="e">
        <f t="shared" si="14"/>
        <v>#DIV/0!</v>
      </c>
      <c r="V29" s="16" t="e">
        <f t="shared" si="6"/>
        <v>#DIV/0!</v>
      </c>
    </row>
    <row r="30" spans="1:22" x14ac:dyDescent="0.25">
      <c r="A30" s="10">
        <v>26</v>
      </c>
      <c r="B30" s="3"/>
      <c r="C30" s="3"/>
      <c r="D30" s="3"/>
      <c r="E30" s="3"/>
      <c r="F30" s="2"/>
      <c r="G30" s="2"/>
      <c r="H30" s="2"/>
      <c r="I30" s="2"/>
      <c r="J30" s="2"/>
      <c r="K30" s="2"/>
      <c r="L30" s="2"/>
      <c r="M30" s="2"/>
      <c r="N30" s="2"/>
      <c r="O30" s="2"/>
      <c r="P30" s="2">
        <f t="shared" si="5"/>
        <v>0</v>
      </c>
      <c r="Q30" s="12" t="e">
        <f t="shared" si="11"/>
        <v>#DIV/0!</v>
      </c>
      <c r="R30" s="12" t="e">
        <f t="shared" si="12"/>
        <v>#DIV/0!</v>
      </c>
      <c r="S30" s="12" t="e">
        <f t="shared" si="13"/>
        <v>#DIV/0!</v>
      </c>
      <c r="T30" s="12" t="e">
        <f t="shared" si="14"/>
        <v>#DIV/0!</v>
      </c>
      <c r="V30" s="16" t="e">
        <f t="shared" si="6"/>
        <v>#DIV/0!</v>
      </c>
    </row>
    <row r="31" spans="1:22" x14ac:dyDescent="0.25">
      <c r="A31" s="10">
        <v>27</v>
      </c>
      <c r="B31" s="3"/>
      <c r="C31" s="3"/>
      <c r="D31" s="3"/>
      <c r="E31" s="3"/>
      <c r="F31" s="2"/>
      <c r="G31" s="2"/>
      <c r="H31" s="2"/>
      <c r="I31" s="2"/>
      <c r="J31" s="2"/>
      <c r="K31" s="2"/>
      <c r="L31" s="2"/>
      <c r="M31" s="2"/>
      <c r="N31" s="2"/>
      <c r="O31" s="2"/>
      <c r="P31" s="2">
        <f t="shared" si="5"/>
        <v>0</v>
      </c>
      <c r="Q31" s="12" t="e">
        <f t="shared" si="11"/>
        <v>#DIV/0!</v>
      </c>
      <c r="R31" s="12" t="e">
        <f t="shared" si="12"/>
        <v>#DIV/0!</v>
      </c>
      <c r="S31" s="12" t="e">
        <f t="shared" si="13"/>
        <v>#DIV/0!</v>
      </c>
      <c r="T31" s="12" t="e">
        <f t="shared" si="14"/>
        <v>#DIV/0!</v>
      </c>
      <c r="V31" s="16" t="e">
        <f t="shared" si="6"/>
        <v>#DIV/0!</v>
      </c>
    </row>
    <row r="32" spans="1:22" x14ac:dyDescent="0.25">
      <c r="A32" s="10">
        <v>28</v>
      </c>
      <c r="B32" s="3"/>
      <c r="C32" s="3"/>
      <c r="D32" s="3"/>
      <c r="E32" s="3"/>
      <c r="F32" s="2"/>
      <c r="G32" s="2"/>
      <c r="H32" s="2"/>
      <c r="I32" s="2"/>
      <c r="J32" s="2"/>
      <c r="K32" s="2"/>
      <c r="L32" s="2"/>
      <c r="M32" s="2"/>
      <c r="N32" s="2"/>
      <c r="O32" s="2"/>
      <c r="P32" s="2">
        <f t="shared" si="5"/>
        <v>0</v>
      </c>
      <c r="Q32" s="12" t="e">
        <f t="shared" si="11"/>
        <v>#DIV/0!</v>
      </c>
      <c r="R32" s="12" t="e">
        <f t="shared" si="12"/>
        <v>#DIV/0!</v>
      </c>
      <c r="S32" s="12" t="e">
        <f t="shared" si="13"/>
        <v>#DIV/0!</v>
      </c>
      <c r="T32" s="12" t="e">
        <f t="shared" si="14"/>
        <v>#DIV/0!</v>
      </c>
      <c r="V32" s="16" t="e">
        <f t="shared" si="6"/>
        <v>#DIV/0!</v>
      </c>
    </row>
    <row r="33" spans="1:22" x14ac:dyDescent="0.25">
      <c r="A33" s="10">
        <v>29</v>
      </c>
      <c r="B33" s="3"/>
      <c r="C33" s="3"/>
      <c r="D33" s="3"/>
      <c r="E33" s="3"/>
      <c r="F33" s="2"/>
      <c r="G33" s="2"/>
      <c r="H33" s="2"/>
      <c r="I33" s="2"/>
      <c r="J33" s="2"/>
      <c r="K33" s="2"/>
      <c r="L33" s="2"/>
      <c r="M33" s="2"/>
      <c r="N33" s="2"/>
      <c r="O33" s="2"/>
      <c r="P33" s="2">
        <f t="shared" si="5"/>
        <v>0</v>
      </c>
      <c r="Q33" s="12" t="e">
        <f t="shared" si="11"/>
        <v>#DIV/0!</v>
      </c>
      <c r="R33" s="12" t="e">
        <f t="shared" si="12"/>
        <v>#DIV/0!</v>
      </c>
      <c r="S33" s="12" t="e">
        <f t="shared" si="13"/>
        <v>#DIV/0!</v>
      </c>
      <c r="T33" s="12" t="e">
        <f t="shared" si="14"/>
        <v>#DIV/0!</v>
      </c>
      <c r="V33" s="16" t="e">
        <f t="shared" si="6"/>
        <v>#DIV/0!</v>
      </c>
    </row>
    <row r="34" spans="1:22" x14ac:dyDescent="0.25">
      <c r="A34" s="10">
        <v>30</v>
      </c>
      <c r="B34" s="3"/>
      <c r="C34" s="3"/>
      <c r="D34" s="3"/>
      <c r="E34" s="3"/>
      <c r="F34" s="2"/>
      <c r="G34" s="2"/>
      <c r="H34" s="2"/>
      <c r="I34" s="2"/>
      <c r="J34" s="2"/>
      <c r="K34" s="2"/>
      <c r="L34" s="2"/>
      <c r="M34" s="2"/>
      <c r="N34" s="2"/>
      <c r="O34" s="2"/>
      <c r="P34" s="2">
        <f t="shared" si="5"/>
        <v>0</v>
      </c>
      <c r="Q34" s="12" t="e">
        <f>K34/G34</f>
        <v>#DIV/0!</v>
      </c>
      <c r="R34" s="12" t="e">
        <f>M34/G34</f>
        <v>#DIV/0!</v>
      </c>
      <c r="S34" s="12" t="e">
        <f>N34/G34</f>
        <v>#DIV/0!</v>
      </c>
      <c r="T34" s="12" t="e">
        <f>O34/G34</f>
        <v>#DIV/0!</v>
      </c>
      <c r="V34" s="16" t="e">
        <f t="shared" si="6"/>
        <v>#DIV/0!</v>
      </c>
    </row>
    <row r="35" spans="1:22" x14ac:dyDescent="0.25">
      <c r="A35" s="10">
        <v>31</v>
      </c>
      <c r="B35" s="3"/>
      <c r="C35" s="3"/>
      <c r="D35" s="3"/>
      <c r="E35" s="3"/>
      <c r="F35" s="2"/>
      <c r="G35" s="2"/>
      <c r="H35" s="2"/>
      <c r="I35" s="2"/>
      <c r="J35" s="2"/>
      <c r="K35" s="2"/>
      <c r="L35" s="2"/>
      <c r="M35" s="2"/>
      <c r="N35" s="2"/>
      <c r="O35" s="2"/>
      <c r="P35" s="2">
        <f t="shared" si="5"/>
        <v>0</v>
      </c>
      <c r="Q35" s="12" t="e">
        <f t="shared" ref="Q35:Q43" si="15">K35/G35</f>
        <v>#DIV/0!</v>
      </c>
      <c r="R35" s="12" t="e">
        <f t="shared" ref="R35:R43" si="16">M35/G35</f>
        <v>#DIV/0!</v>
      </c>
      <c r="S35" s="12" t="e">
        <f t="shared" ref="S35:S43" si="17">N35/G35</f>
        <v>#DIV/0!</v>
      </c>
      <c r="T35" s="12" t="e">
        <f t="shared" ref="T35:T43" si="18">O35/G35</f>
        <v>#DIV/0!</v>
      </c>
      <c r="V35" s="16" t="e">
        <f t="shared" si="6"/>
        <v>#DIV/0!</v>
      </c>
    </row>
    <row r="36" spans="1:22" x14ac:dyDescent="0.25">
      <c r="A36" s="10">
        <v>32</v>
      </c>
      <c r="B36" s="3"/>
      <c r="C36" s="3"/>
      <c r="D36" s="3"/>
      <c r="E36" s="3"/>
      <c r="F36" s="2"/>
      <c r="G36" s="2"/>
      <c r="H36" s="2"/>
      <c r="I36" s="2"/>
      <c r="J36" s="2"/>
      <c r="K36" s="2"/>
      <c r="L36" s="2"/>
      <c r="M36" s="2"/>
      <c r="N36" s="2"/>
      <c r="O36" s="2"/>
      <c r="P36" s="2">
        <f t="shared" si="5"/>
        <v>0</v>
      </c>
      <c r="Q36" s="12" t="e">
        <f t="shared" si="15"/>
        <v>#DIV/0!</v>
      </c>
      <c r="R36" s="12" t="e">
        <f t="shared" si="16"/>
        <v>#DIV/0!</v>
      </c>
      <c r="S36" s="12" t="e">
        <f t="shared" si="17"/>
        <v>#DIV/0!</v>
      </c>
      <c r="T36" s="12" t="e">
        <f t="shared" si="18"/>
        <v>#DIV/0!</v>
      </c>
      <c r="V36" s="16" t="e">
        <f t="shared" si="6"/>
        <v>#DIV/0!</v>
      </c>
    </row>
    <row r="37" spans="1:22" x14ac:dyDescent="0.25">
      <c r="A37" s="10">
        <v>33</v>
      </c>
      <c r="B37" s="3"/>
      <c r="C37" s="3"/>
      <c r="D37" s="3"/>
      <c r="E37" s="3"/>
      <c r="F37" s="2"/>
      <c r="G37" s="2"/>
      <c r="H37" s="2"/>
      <c r="I37" s="2"/>
      <c r="J37" s="2"/>
      <c r="K37" s="2"/>
      <c r="L37" s="2"/>
      <c r="M37" s="2"/>
      <c r="N37" s="2"/>
      <c r="O37" s="2"/>
      <c r="P37" s="2">
        <f t="shared" si="5"/>
        <v>0</v>
      </c>
      <c r="Q37" s="12" t="e">
        <f t="shared" si="15"/>
        <v>#DIV/0!</v>
      </c>
      <c r="R37" s="12" t="e">
        <f t="shared" si="16"/>
        <v>#DIV/0!</v>
      </c>
      <c r="S37" s="12" t="e">
        <f t="shared" si="17"/>
        <v>#DIV/0!</v>
      </c>
      <c r="T37" s="12" t="e">
        <f t="shared" si="18"/>
        <v>#DIV/0!</v>
      </c>
      <c r="V37" s="16" t="e">
        <f t="shared" si="6"/>
        <v>#DIV/0!</v>
      </c>
    </row>
    <row r="38" spans="1:22" x14ac:dyDescent="0.25">
      <c r="A38" s="10">
        <v>34</v>
      </c>
      <c r="B38" s="3"/>
      <c r="C38" s="3"/>
      <c r="D38" s="3"/>
      <c r="E38" s="3"/>
      <c r="F38" s="2"/>
      <c r="G38" s="2"/>
      <c r="H38" s="2"/>
      <c r="I38" s="2"/>
      <c r="J38" s="2"/>
      <c r="K38" s="2"/>
      <c r="L38" s="2"/>
      <c r="M38" s="2"/>
      <c r="N38" s="2"/>
      <c r="O38" s="2"/>
      <c r="P38" s="2">
        <f t="shared" si="5"/>
        <v>0</v>
      </c>
      <c r="Q38" s="12" t="e">
        <f t="shared" si="15"/>
        <v>#DIV/0!</v>
      </c>
      <c r="R38" s="12" t="e">
        <f t="shared" si="16"/>
        <v>#DIV/0!</v>
      </c>
      <c r="S38" s="12" t="e">
        <f t="shared" si="17"/>
        <v>#DIV/0!</v>
      </c>
      <c r="T38" s="12" t="e">
        <f t="shared" si="18"/>
        <v>#DIV/0!</v>
      </c>
      <c r="V38" s="16" t="e">
        <f t="shared" si="6"/>
        <v>#DIV/0!</v>
      </c>
    </row>
    <row r="39" spans="1:22" x14ac:dyDescent="0.25">
      <c r="A39" s="10">
        <v>35</v>
      </c>
      <c r="B39" s="3"/>
      <c r="C39" s="3"/>
      <c r="D39" s="3"/>
      <c r="E39" s="3"/>
      <c r="F39" s="2"/>
      <c r="G39" s="2"/>
      <c r="H39" s="2"/>
      <c r="I39" s="2"/>
      <c r="J39" s="2"/>
      <c r="K39" s="2"/>
      <c r="L39" s="2"/>
      <c r="M39" s="2"/>
      <c r="N39" s="2"/>
      <c r="O39" s="2"/>
      <c r="P39" s="2">
        <f t="shared" si="5"/>
        <v>0</v>
      </c>
      <c r="Q39" s="12" t="e">
        <f t="shared" si="15"/>
        <v>#DIV/0!</v>
      </c>
      <c r="R39" s="12" t="e">
        <f t="shared" si="16"/>
        <v>#DIV/0!</v>
      </c>
      <c r="S39" s="12" t="e">
        <f t="shared" si="17"/>
        <v>#DIV/0!</v>
      </c>
      <c r="T39" s="12" t="e">
        <f t="shared" si="18"/>
        <v>#DIV/0!</v>
      </c>
      <c r="V39" s="16" t="e">
        <f t="shared" si="6"/>
        <v>#DIV/0!</v>
      </c>
    </row>
    <row r="40" spans="1:22" x14ac:dyDescent="0.25">
      <c r="A40" s="10">
        <v>36</v>
      </c>
      <c r="B40" s="3"/>
      <c r="C40" s="3"/>
      <c r="D40" s="3"/>
      <c r="E40" s="3"/>
      <c r="F40" s="2"/>
      <c r="G40" s="2"/>
      <c r="H40" s="2"/>
      <c r="I40" s="2"/>
      <c r="J40" s="2"/>
      <c r="K40" s="2"/>
      <c r="L40" s="2"/>
      <c r="M40" s="2"/>
      <c r="N40" s="2"/>
      <c r="O40" s="2"/>
      <c r="P40" s="2">
        <f t="shared" si="5"/>
        <v>0</v>
      </c>
      <c r="Q40" s="12" t="e">
        <f t="shared" si="15"/>
        <v>#DIV/0!</v>
      </c>
      <c r="R40" s="12" t="e">
        <f t="shared" si="16"/>
        <v>#DIV/0!</v>
      </c>
      <c r="S40" s="12" t="e">
        <f t="shared" si="17"/>
        <v>#DIV/0!</v>
      </c>
      <c r="T40" s="12" t="e">
        <f t="shared" si="18"/>
        <v>#DIV/0!</v>
      </c>
      <c r="V40" s="16" t="e">
        <f t="shared" si="6"/>
        <v>#DIV/0!</v>
      </c>
    </row>
    <row r="41" spans="1:22" x14ac:dyDescent="0.25">
      <c r="A41" s="10">
        <v>37</v>
      </c>
      <c r="B41" s="3"/>
      <c r="C41" s="3"/>
      <c r="D41" s="3"/>
      <c r="E41" s="3"/>
      <c r="F41" s="2"/>
      <c r="G41" s="2"/>
      <c r="H41" s="2"/>
      <c r="I41" s="2"/>
      <c r="J41" s="2"/>
      <c r="K41" s="2"/>
      <c r="L41" s="2"/>
      <c r="M41" s="2"/>
      <c r="N41" s="2"/>
      <c r="O41" s="2"/>
      <c r="P41" s="2">
        <f t="shared" si="5"/>
        <v>0</v>
      </c>
      <c r="Q41" s="12" t="e">
        <f t="shared" si="15"/>
        <v>#DIV/0!</v>
      </c>
      <c r="R41" s="12" t="e">
        <f t="shared" si="16"/>
        <v>#DIV/0!</v>
      </c>
      <c r="S41" s="12" t="e">
        <f t="shared" si="17"/>
        <v>#DIV/0!</v>
      </c>
      <c r="T41" s="12" t="e">
        <f t="shared" si="18"/>
        <v>#DIV/0!</v>
      </c>
      <c r="V41" s="16" t="e">
        <f t="shared" si="6"/>
        <v>#DIV/0!</v>
      </c>
    </row>
    <row r="42" spans="1:22" x14ac:dyDescent="0.25">
      <c r="A42" s="10">
        <v>38</v>
      </c>
      <c r="B42" s="3"/>
      <c r="C42" s="3"/>
      <c r="D42" s="3"/>
      <c r="E42" s="3"/>
      <c r="F42" s="2"/>
      <c r="G42" s="2"/>
      <c r="H42" s="2"/>
      <c r="I42" s="2"/>
      <c r="J42" s="2"/>
      <c r="K42" s="2"/>
      <c r="L42" s="2"/>
      <c r="M42" s="2"/>
      <c r="N42" s="2"/>
      <c r="O42" s="2"/>
      <c r="P42" s="2">
        <f t="shared" si="5"/>
        <v>0</v>
      </c>
      <c r="Q42" s="12" t="e">
        <f t="shared" si="15"/>
        <v>#DIV/0!</v>
      </c>
      <c r="R42" s="12" t="e">
        <f t="shared" si="16"/>
        <v>#DIV/0!</v>
      </c>
      <c r="S42" s="12" t="e">
        <f t="shared" si="17"/>
        <v>#DIV/0!</v>
      </c>
      <c r="T42" s="12" t="e">
        <f t="shared" si="18"/>
        <v>#DIV/0!</v>
      </c>
      <c r="V42" s="16" t="e">
        <f t="shared" si="6"/>
        <v>#DIV/0!</v>
      </c>
    </row>
    <row r="43" spans="1:22" x14ac:dyDescent="0.25">
      <c r="A43" s="10">
        <v>39</v>
      </c>
      <c r="B43" s="3"/>
      <c r="C43" s="3"/>
      <c r="D43" s="3"/>
      <c r="E43" s="3"/>
      <c r="F43" s="2"/>
      <c r="G43" s="2"/>
      <c r="H43" s="2"/>
      <c r="I43" s="2"/>
      <c r="J43" s="2"/>
      <c r="K43" s="2"/>
      <c r="L43" s="2"/>
      <c r="M43" s="2"/>
      <c r="N43" s="2"/>
      <c r="O43" s="2"/>
      <c r="P43" s="2">
        <f t="shared" si="5"/>
        <v>0</v>
      </c>
      <c r="Q43" s="12" t="e">
        <f t="shared" si="15"/>
        <v>#DIV/0!</v>
      </c>
      <c r="R43" s="12" t="e">
        <f t="shared" si="16"/>
        <v>#DIV/0!</v>
      </c>
      <c r="S43" s="12" t="e">
        <f t="shared" si="17"/>
        <v>#DIV/0!</v>
      </c>
      <c r="T43" s="12" t="e">
        <f t="shared" si="18"/>
        <v>#DIV/0!</v>
      </c>
      <c r="V43" s="16" t="e">
        <f t="shared" si="6"/>
        <v>#DIV/0!</v>
      </c>
    </row>
    <row r="44" spans="1:22" x14ac:dyDescent="0.25">
      <c r="A44" s="10">
        <v>40</v>
      </c>
      <c r="B44" s="3"/>
      <c r="C44" s="3"/>
      <c r="D44" s="3"/>
      <c r="E44" s="3"/>
      <c r="F44" s="2"/>
      <c r="G44" s="2"/>
      <c r="H44" s="2"/>
      <c r="I44" s="2"/>
      <c r="J44" s="2"/>
      <c r="K44" s="2"/>
      <c r="L44" s="2"/>
      <c r="M44" s="2"/>
      <c r="N44" s="2"/>
      <c r="O44" s="2"/>
      <c r="P44" s="2">
        <f t="shared" si="5"/>
        <v>0</v>
      </c>
      <c r="Q44" s="12" t="e">
        <f t="shared" ref="Q44:Q50" si="19">K44/G44</f>
        <v>#DIV/0!</v>
      </c>
      <c r="R44" s="12" t="e">
        <f t="shared" ref="R44:R50" si="20">M44/G44</f>
        <v>#DIV/0!</v>
      </c>
      <c r="S44" s="12" t="e">
        <f t="shared" ref="S44:S50" si="21">N44/G44</f>
        <v>#DIV/0!</v>
      </c>
      <c r="T44" s="12" t="e">
        <f t="shared" ref="T44:T50" si="22">O44/G44</f>
        <v>#DIV/0!</v>
      </c>
      <c r="V44" s="16" t="e">
        <f t="shared" si="6"/>
        <v>#DIV/0!</v>
      </c>
    </row>
    <row r="45" spans="1:22" x14ac:dyDescent="0.25">
      <c r="A45" s="10">
        <v>41</v>
      </c>
      <c r="B45" s="3"/>
      <c r="C45" s="3"/>
      <c r="D45" s="3"/>
      <c r="E45" s="3"/>
      <c r="F45" s="2"/>
      <c r="G45" s="2"/>
      <c r="H45" s="2"/>
      <c r="I45" s="2"/>
      <c r="J45" s="2"/>
      <c r="K45" s="2"/>
      <c r="L45" s="2"/>
      <c r="M45" s="2"/>
      <c r="N45" s="2"/>
      <c r="O45" s="2"/>
      <c r="P45" s="2">
        <f t="shared" si="5"/>
        <v>0</v>
      </c>
      <c r="Q45" s="12" t="e">
        <f t="shared" si="19"/>
        <v>#DIV/0!</v>
      </c>
      <c r="R45" s="12" t="e">
        <f t="shared" si="20"/>
        <v>#DIV/0!</v>
      </c>
      <c r="S45" s="12" t="e">
        <f t="shared" si="21"/>
        <v>#DIV/0!</v>
      </c>
      <c r="T45" s="12" t="e">
        <f t="shared" si="22"/>
        <v>#DIV/0!</v>
      </c>
      <c r="V45" s="16" t="e">
        <f t="shared" si="6"/>
        <v>#DIV/0!</v>
      </c>
    </row>
    <row r="46" spans="1:22" x14ac:dyDescent="0.25">
      <c r="A46" s="10">
        <v>42</v>
      </c>
      <c r="B46" s="3"/>
      <c r="C46" s="3"/>
      <c r="D46" s="3"/>
      <c r="E46" s="3"/>
      <c r="F46" s="2"/>
      <c r="G46" s="2"/>
      <c r="H46" s="2"/>
      <c r="I46" s="2"/>
      <c r="J46" s="2"/>
      <c r="K46" s="2"/>
      <c r="L46" s="2"/>
      <c r="M46" s="2"/>
      <c r="N46" s="2"/>
      <c r="O46" s="2"/>
      <c r="P46" s="2">
        <f t="shared" si="5"/>
        <v>0</v>
      </c>
      <c r="Q46" s="12" t="e">
        <f t="shared" si="19"/>
        <v>#DIV/0!</v>
      </c>
      <c r="R46" s="12" t="e">
        <f t="shared" si="20"/>
        <v>#DIV/0!</v>
      </c>
      <c r="S46" s="12" t="e">
        <f t="shared" si="21"/>
        <v>#DIV/0!</v>
      </c>
      <c r="T46" s="12" t="e">
        <f t="shared" si="22"/>
        <v>#DIV/0!</v>
      </c>
      <c r="V46" s="16" t="e">
        <f t="shared" si="6"/>
        <v>#DIV/0!</v>
      </c>
    </row>
    <row r="47" spans="1:22" x14ac:dyDescent="0.25">
      <c r="A47" s="10">
        <v>43</v>
      </c>
      <c r="B47" s="3"/>
      <c r="C47" s="3"/>
      <c r="D47" s="3"/>
      <c r="E47" s="3"/>
      <c r="F47" s="2"/>
      <c r="G47" s="2"/>
      <c r="H47" s="2"/>
      <c r="I47" s="2"/>
      <c r="J47" s="2"/>
      <c r="K47" s="2"/>
      <c r="L47" s="2"/>
      <c r="M47" s="2"/>
      <c r="N47" s="2"/>
      <c r="O47" s="2"/>
      <c r="P47" s="2">
        <f t="shared" si="5"/>
        <v>0</v>
      </c>
      <c r="Q47" s="12" t="e">
        <f t="shared" si="19"/>
        <v>#DIV/0!</v>
      </c>
      <c r="R47" s="12" t="e">
        <f t="shared" si="20"/>
        <v>#DIV/0!</v>
      </c>
      <c r="S47" s="12" t="e">
        <f t="shared" si="21"/>
        <v>#DIV/0!</v>
      </c>
      <c r="T47" s="12" t="e">
        <f t="shared" si="22"/>
        <v>#DIV/0!</v>
      </c>
      <c r="V47" s="16" t="e">
        <f t="shared" si="6"/>
        <v>#DIV/0!</v>
      </c>
    </row>
    <row r="48" spans="1:22" x14ac:dyDescent="0.25">
      <c r="A48" s="10">
        <v>44</v>
      </c>
      <c r="B48" s="3"/>
      <c r="C48" s="3"/>
      <c r="D48" s="3"/>
      <c r="E48" s="3"/>
      <c r="F48" s="2"/>
      <c r="G48" s="2"/>
      <c r="H48" s="2"/>
      <c r="I48" s="2"/>
      <c r="J48" s="2"/>
      <c r="K48" s="2"/>
      <c r="L48" s="2"/>
      <c r="M48" s="2"/>
      <c r="N48" s="2"/>
      <c r="O48" s="2"/>
      <c r="P48" s="2">
        <f t="shared" si="5"/>
        <v>0</v>
      </c>
      <c r="Q48" s="12" t="e">
        <f t="shared" si="19"/>
        <v>#DIV/0!</v>
      </c>
      <c r="R48" s="12" t="e">
        <f t="shared" si="20"/>
        <v>#DIV/0!</v>
      </c>
      <c r="S48" s="12" t="e">
        <f t="shared" si="21"/>
        <v>#DIV/0!</v>
      </c>
      <c r="T48" s="12" t="e">
        <f t="shared" si="22"/>
        <v>#DIV/0!</v>
      </c>
      <c r="V48" s="16" t="e">
        <f t="shared" si="6"/>
        <v>#DIV/0!</v>
      </c>
    </row>
    <row r="49" spans="1:22" x14ac:dyDescent="0.25">
      <c r="A49" s="10">
        <v>45</v>
      </c>
      <c r="B49" s="3"/>
      <c r="C49" s="3"/>
      <c r="D49" s="3"/>
      <c r="E49" s="3"/>
      <c r="F49" s="2"/>
      <c r="G49" s="2"/>
      <c r="H49" s="2"/>
      <c r="I49" s="2"/>
      <c r="J49" s="2"/>
      <c r="K49" s="2"/>
      <c r="L49" s="2"/>
      <c r="M49" s="2"/>
      <c r="N49" s="2"/>
      <c r="O49" s="2"/>
      <c r="P49" s="2">
        <f t="shared" si="5"/>
        <v>0</v>
      </c>
      <c r="Q49" s="12" t="e">
        <f t="shared" si="19"/>
        <v>#DIV/0!</v>
      </c>
      <c r="R49" s="12" t="e">
        <f t="shared" si="20"/>
        <v>#DIV/0!</v>
      </c>
      <c r="S49" s="12" t="e">
        <f t="shared" si="21"/>
        <v>#DIV/0!</v>
      </c>
      <c r="T49" s="12" t="e">
        <f t="shared" si="22"/>
        <v>#DIV/0!</v>
      </c>
      <c r="V49" s="16" t="e">
        <f t="shared" si="6"/>
        <v>#DIV/0!</v>
      </c>
    </row>
    <row r="50" spans="1:22" x14ac:dyDescent="0.25">
      <c r="A50" s="10">
        <v>46</v>
      </c>
      <c r="B50" s="3"/>
      <c r="C50" s="3"/>
      <c r="D50" s="3"/>
      <c r="E50" s="3"/>
      <c r="F50" s="2"/>
      <c r="G50" s="2"/>
      <c r="H50" s="2"/>
      <c r="I50" s="2"/>
      <c r="J50" s="2"/>
      <c r="K50" s="2"/>
      <c r="L50" s="2"/>
      <c r="M50" s="2"/>
      <c r="N50" s="2"/>
      <c r="O50" s="2"/>
      <c r="P50" s="2">
        <f t="shared" si="5"/>
        <v>0</v>
      </c>
      <c r="Q50" s="12" t="e">
        <f t="shared" si="19"/>
        <v>#DIV/0!</v>
      </c>
      <c r="R50" s="12" t="e">
        <f t="shared" si="20"/>
        <v>#DIV/0!</v>
      </c>
      <c r="S50" s="12" t="e">
        <f t="shared" si="21"/>
        <v>#DIV/0!</v>
      </c>
      <c r="T50" s="12" t="e">
        <f t="shared" si="22"/>
        <v>#DIV/0!</v>
      </c>
      <c r="V50" s="16" t="e">
        <f t="shared" si="6"/>
        <v>#DIV/0!</v>
      </c>
    </row>
  </sheetData>
  <sortState ref="B3:B12">
    <sortCondition ref="B1"/>
  </sortState>
  <mergeCells count="9">
    <mergeCell ref="A2:A3"/>
    <mergeCell ref="F2:G2"/>
    <mergeCell ref="H2:H3"/>
    <mergeCell ref="P2:P3"/>
    <mergeCell ref="Q2:T2"/>
    <mergeCell ref="B2:B3"/>
    <mergeCell ref="K3:O3"/>
    <mergeCell ref="I2:J2"/>
    <mergeCell ref="D2:E2"/>
  </mergeCells>
  <pageMargins left="0.7" right="0.7" top="0.75" bottom="0.75" header="0.3" footer="0.3"/>
  <pageSetup paperSize="9" scale="98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Статистика</vt:lpstr>
      <vt:lpstr>Лист4</vt:lpstr>
      <vt:lpstr>Суди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Кудрицька Тетяна Юріївна</dc:creator>
  <cp:lastModifiedBy>Подольська Марія</cp:lastModifiedBy>
  <cp:lastPrinted>2020-01-15T12:17:37Z</cp:lastPrinted>
  <dcterms:created xsi:type="dcterms:W3CDTF">2017-10-27T15:50:09Z</dcterms:created>
  <dcterms:modified xsi:type="dcterms:W3CDTF">2020-01-21T14:38:01Z</dcterms:modified>
</cp:coreProperties>
</file>